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05$\doc\090　博物館\◇広報\博物館ホームページ関係（R02.4.9～）\更新起案\令和５年度\230411_R4満足度アンケート\"/>
    </mc:Choice>
  </mc:AlternateContent>
  <bookViews>
    <workbookView xWindow="0" yWindow="0" windowWidth="20490" windowHeight="7530"/>
  </bookViews>
  <sheets>
    <sheet name="設問１～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5" i="1" l="1"/>
  <c r="C193" i="1"/>
  <c r="B196" i="1"/>
  <c r="C194" i="1" s="1"/>
  <c r="C183" i="1"/>
  <c r="C181" i="1"/>
  <c r="B185" i="1"/>
  <c r="C184" i="1" s="1"/>
  <c r="C171" i="1"/>
  <c r="B174" i="1"/>
  <c r="C170" i="1" s="1"/>
  <c r="C160" i="1"/>
  <c r="B163" i="1"/>
  <c r="C159" i="1" s="1"/>
  <c r="C161" i="1" l="1"/>
  <c r="C172" i="1"/>
  <c r="C182" i="1"/>
  <c r="C192" i="1"/>
  <c r="C173" i="1"/>
  <c r="C150" i="1"/>
  <c r="C149" i="1"/>
  <c r="B152" i="1"/>
  <c r="C148" i="1" s="1"/>
  <c r="B143" i="1"/>
  <c r="C140" i="1" s="1"/>
  <c r="B129" i="1"/>
  <c r="C128" i="1" s="1"/>
  <c r="B97" i="1"/>
  <c r="C96" i="1" s="1"/>
  <c r="C82" i="1"/>
  <c r="C81" i="1"/>
  <c r="B85" i="1"/>
  <c r="C84" i="1" s="1"/>
  <c r="C74" i="1"/>
  <c r="C73" i="1"/>
  <c r="C71" i="1"/>
  <c r="C70" i="1"/>
  <c r="C69" i="1"/>
  <c r="C67" i="1"/>
  <c r="C66" i="1"/>
  <c r="C65" i="1"/>
  <c r="B75" i="1"/>
  <c r="C72" i="1" s="1"/>
  <c r="C57" i="1"/>
  <c r="C53" i="1"/>
  <c r="B60" i="1"/>
  <c r="C56" i="1" s="1"/>
  <c r="C42" i="1"/>
  <c r="C41" i="1"/>
  <c r="C34" i="1"/>
  <c r="C33" i="1"/>
  <c r="C30" i="1"/>
  <c r="C29" i="1"/>
  <c r="C26" i="1"/>
  <c r="C25" i="1"/>
  <c r="B36" i="1"/>
  <c r="C32" i="1" s="1"/>
  <c r="C16" i="1"/>
  <c r="C12" i="1"/>
  <c r="C8" i="1"/>
  <c r="B20" i="1"/>
  <c r="C15" i="1" s="1"/>
  <c r="C93" i="1" l="1"/>
  <c r="C105" i="1"/>
  <c r="C113" i="1"/>
  <c r="C141" i="1"/>
  <c r="C9" i="1"/>
  <c r="C17" i="1"/>
  <c r="C58" i="1"/>
  <c r="C90" i="1"/>
  <c r="C102" i="1"/>
  <c r="C110" i="1"/>
  <c r="C118" i="1"/>
  <c r="C126" i="1"/>
  <c r="C138" i="1"/>
  <c r="C142" i="1"/>
  <c r="C109" i="1"/>
  <c r="C117" i="1"/>
  <c r="C121" i="1"/>
  <c r="C137" i="1"/>
  <c r="C13" i="1"/>
  <c r="C54" i="1"/>
  <c r="C94" i="1"/>
  <c r="C106" i="1"/>
  <c r="C114" i="1"/>
  <c r="C122" i="1"/>
  <c r="C134" i="1"/>
  <c r="C6" i="1"/>
  <c r="C10" i="1"/>
  <c r="C14" i="1"/>
  <c r="C18" i="1"/>
  <c r="C27" i="1"/>
  <c r="C31" i="1"/>
  <c r="C35" i="1"/>
  <c r="C51" i="1"/>
  <c r="C55" i="1"/>
  <c r="C59" i="1"/>
  <c r="C83" i="1"/>
  <c r="C91" i="1"/>
  <c r="C95" i="1"/>
  <c r="C103" i="1"/>
  <c r="C107" i="1"/>
  <c r="C111" i="1"/>
  <c r="C115" i="1"/>
  <c r="C119" i="1"/>
  <c r="C123" i="1"/>
  <c r="C127" i="1"/>
  <c r="C135" i="1"/>
  <c r="C139" i="1"/>
  <c r="C151" i="1"/>
  <c r="C125" i="1"/>
  <c r="C7" i="1"/>
  <c r="C11" i="1"/>
  <c r="C28" i="1"/>
  <c r="C52" i="1"/>
  <c r="C68" i="1"/>
  <c r="C80" i="1"/>
  <c r="C92" i="1"/>
  <c r="C104" i="1"/>
  <c r="C108" i="1"/>
  <c r="C112" i="1"/>
  <c r="C116" i="1"/>
  <c r="C120" i="1"/>
  <c r="C124" i="1"/>
  <c r="C136" i="1"/>
</calcChain>
</file>

<file path=xl/sharedStrings.xml><?xml version="1.0" encoding="utf-8"?>
<sst xmlns="http://schemas.openxmlformats.org/spreadsheetml/2006/main" count="172" uniqueCount="117">
  <si>
    <t>回答（件）</t>
    <rPh sb="0" eb="2">
      <t>カイトウ</t>
    </rPh>
    <rPh sb="3" eb="4">
      <t>ケン</t>
    </rPh>
    <phoneticPr fontId="1"/>
  </si>
  <si>
    <t>割合</t>
    <rPh sb="0" eb="2">
      <t>ワリアイ</t>
    </rPh>
    <phoneticPr fontId="1"/>
  </si>
  <si>
    <t>大阪狭山市</t>
    <rPh sb="0" eb="5">
      <t>オオサカサヤマシ</t>
    </rPh>
    <phoneticPr fontId="1"/>
  </si>
  <si>
    <t>河内長野市</t>
    <rPh sb="0" eb="5">
      <t>カワチナガノシ</t>
    </rPh>
    <phoneticPr fontId="1"/>
  </si>
  <si>
    <t>富田林市</t>
    <rPh sb="0" eb="4">
      <t>トンダバヤシシ</t>
    </rPh>
    <phoneticPr fontId="1"/>
  </si>
  <si>
    <t>羽曳野市</t>
    <rPh sb="0" eb="4">
      <t>ハビキノシ</t>
    </rPh>
    <phoneticPr fontId="1"/>
  </si>
  <si>
    <t>藤井寺市</t>
    <rPh sb="0" eb="4">
      <t>フジイデラシ</t>
    </rPh>
    <phoneticPr fontId="1"/>
  </si>
  <si>
    <t>松原市</t>
    <rPh sb="0" eb="3">
      <t>マツバラシ</t>
    </rPh>
    <phoneticPr fontId="1"/>
  </si>
  <si>
    <t>河南町</t>
    <rPh sb="0" eb="3">
      <t>カナンチョウ</t>
    </rPh>
    <phoneticPr fontId="1"/>
  </si>
  <si>
    <t>太子町</t>
    <rPh sb="0" eb="3">
      <t>タイシチョウ</t>
    </rPh>
    <phoneticPr fontId="1"/>
  </si>
  <si>
    <t>千早赤阪村</t>
    <rPh sb="0" eb="5">
      <t>チハヤアカサカムラ</t>
    </rPh>
    <phoneticPr fontId="1"/>
  </si>
  <si>
    <t>堺市</t>
    <rPh sb="0" eb="2">
      <t>サカイシ</t>
    </rPh>
    <phoneticPr fontId="1"/>
  </si>
  <si>
    <t>大阪市</t>
    <rPh sb="0" eb="3">
      <t>オオサカシ</t>
    </rPh>
    <phoneticPr fontId="1"/>
  </si>
  <si>
    <t>上記以外の大阪府内</t>
    <rPh sb="0" eb="2">
      <t>ジョウキ</t>
    </rPh>
    <rPh sb="2" eb="4">
      <t>イガイ</t>
    </rPh>
    <rPh sb="5" eb="9">
      <t>オオサカフナイ</t>
    </rPh>
    <phoneticPr fontId="1"/>
  </si>
  <si>
    <t>大阪府外</t>
    <rPh sb="0" eb="4">
      <t>オオサカフガイ</t>
    </rPh>
    <phoneticPr fontId="1"/>
  </si>
  <si>
    <t>国外</t>
    <rPh sb="0" eb="2">
      <t>コクガイ</t>
    </rPh>
    <phoneticPr fontId="1"/>
  </si>
  <si>
    <t>１．どちらからお越しですか（無回答を除く）。</t>
    <rPh sb="8" eb="9">
      <t>コ</t>
    </rPh>
    <rPh sb="14" eb="17">
      <t>ムカイトウ</t>
    </rPh>
    <rPh sb="18" eb="19">
      <t>ノゾ</t>
    </rPh>
    <phoneticPr fontId="1"/>
  </si>
  <si>
    <t>総計</t>
    <rPh sb="0" eb="2">
      <t>ソウケイ</t>
    </rPh>
    <phoneticPr fontId="1"/>
  </si>
  <si>
    <t>２．あなたのご年齢は（無回答を除く）。</t>
    <rPh sb="7" eb="9">
      <t>ネンレイ</t>
    </rPh>
    <rPh sb="11" eb="14">
      <t>ムカイトウ</t>
    </rPh>
    <rPh sb="15" eb="16">
      <t>ノゾ</t>
    </rPh>
    <phoneticPr fontId="1"/>
  </si>
  <si>
    <t>未就学児</t>
    <rPh sb="0" eb="4">
      <t>ミシュウガクジ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</si>
  <si>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</si>
  <si>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</si>
  <si>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</si>
  <si>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18～29歳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</si>
  <si>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</si>
  <si>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</si>
  <si>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</si>
  <si>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</si>
  <si>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70～79歳</t>
    <rPh sb="5" eb="6">
      <t>サイ</t>
    </rPh>
    <phoneticPr fontId="1"/>
  </si>
  <si>
    <t>80歳以上</t>
    <rPh sb="2" eb="3">
      <t>サイ</t>
    </rPh>
    <rPh sb="3" eb="5">
      <t>イジョウ</t>
    </rPh>
    <phoneticPr fontId="1"/>
  </si>
  <si>
    <t>３．あなたの性別は（無回答を除く）。</t>
    <rPh sb="6" eb="8">
      <t>セイベツ</t>
    </rPh>
    <rPh sb="10" eb="13">
      <t>ムカイトウ</t>
    </rPh>
    <rPh sb="14" eb="15">
      <t>ノゾ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</si>
  <si>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</si>
  <si>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</si>
  <si>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その他</t>
    <rPh sb="2" eb="3">
      <t>ホカ</t>
    </rPh>
    <phoneticPr fontId="1"/>
  </si>
  <si>
    <t>４．交通機関は何を利用されましたか（無回答を除く）。</t>
    <rPh sb="2" eb="6">
      <t>コウツウキカン</t>
    </rPh>
    <rPh sb="7" eb="8">
      <t>ナニ</t>
    </rPh>
    <rPh sb="9" eb="11">
      <t>リヨウ</t>
    </rPh>
    <rPh sb="18" eb="21">
      <t>ムカイトウ</t>
    </rPh>
    <rPh sb="22" eb="23">
      <t>ノゾ</t>
    </rPh>
    <phoneticPr fontId="1"/>
  </si>
  <si>
    <t>電車</t>
    <rPh sb="0" eb="2">
      <t>デンシャ</t>
    </rPh>
    <phoneticPr fontId="1"/>
  </si>
  <si>
    <t>路線バス</t>
    <rPh sb="0" eb="2">
      <t>ロセン</t>
    </rPh>
    <phoneticPr fontId="1"/>
  </si>
  <si>
    <t>大阪狭山市巡回バス</t>
    <rPh sb="0" eb="5">
      <t>オオサカサヤマシ</t>
    </rPh>
    <rPh sb="5" eb="7">
      <t>ジュンカイ</t>
    </rPh>
    <phoneticPr fontId="1"/>
  </si>
  <si>
    <t>タクシー</t>
    <phoneticPr fontId="1"/>
  </si>
  <si>
    <t>乗用車</t>
    <rPh sb="0" eb="3">
      <t>ジョウヨウシャ</t>
    </rPh>
    <phoneticPr fontId="1"/>
  </si>
  <si>
    <t>バイク</t>
    <phoneticPr fontId="1"/>
  </si>
  <si>
    <t>自転車</t>
    <rPh sb="0" eb="3">
      <t>ジテンシャ</t>
    </rPh>
    <phoneticPr fontId="1"/>
  </si>
  <si>
    <t>徒歩</t>
    <rPh sb="0" eb="2">
      <t>トホ</t>
    </rPh>
    <phoneticPr fontId="1"/>
  </si>
  <si>
    <t>５．当館のことを、どこでお知りになりましたか（無回答を除く）。</t>
    <rPh sb="2" eb="4">
      <t>トウカン</t>
    </rPh>
    <rPh sb="13" eb="14">
      <t>シ</t>
    </rPh>
    <rPh sb="23" eb="26">
      <t>ムカイトウ</t>
    </rPh>
    <rPh sb="27" eb="28">
      <t>ノゾ</t>
    </rPh>
    <phoneticPr fontId="1"/>
  </si>
  <si>
    <t>当館の催しのポスターなど</t>
    <rPh sb="0" eb="2">
      <t>トウカン</t>
    </rPh>
    <rPh sb="3" eb="4">
      <t>モヨオ</t>
    </rPh>
    <phoneticPr fontId="1"/>
  </si>
  <si>
    <t>府・市町村広報誌</t>
    <rPh sb="0" eb="1">
      <t>フ</t>
    </rPh>
    <rPh sb="2" eb="5">
      <t>シチョウソン</t>
    </rPh>
    <rPh sb="5" eb="8">
      <t>コウホウシ</t>
    </rPh>
    <phoneticPr fontId="1"/>
  </si>
  <si>
    <t>家族・友人、学校（先生）のすすめや紹介</t>
    <rPh sb="0" eb="2">
      <t>カゾク</t>
    </rPh>
    <rPh sb="3" eb="5">
      <t>ユウジン</t>
    </rPh>
    <rPh sb="6" eb="8">
      <t>ガッコウ</t>
    </rPh>
    <rPh sb="9" eb="11">
      <t>センセイ</t>
    </rPh>
    <rPh sb="17" eb="19">
      <t>ショウカイ</t>
    </rPh>
    <phoneticPr fontId="1"/>
  </si>
  <si>
    <t>新聞・雑誌など</t>
    <rPh sb="0" eb="2">
      <t>シンブン</t>
    </rPh>
    <rPh sb="3" eb="5">
      <t>ザッシ</t>
    </rPh>
    <phoneticPr fontId="1"/>
  </si>
  <si>
    <t>テレビ・ラジオ</t>
    <phoneticPr fontId="1"/>
  </si>
  <si>
    <t>狭山池博物館のホームページ</t>
    <rPh sb="0" eb="6">
      <t>サヤマイケハクブツカン</t>
    </rPh>
    <phoneticPr fontId="1"/>
  </si>
  <si>
    <t>当館以外のホームページ</t>
    <rPh sb="0" eb="4">
      <t>トウカンイガイ</t>
    </rPh>
    <phoneticPr fontId="1"/>
  </si>
  <si>
    <t>メールマガジンなど</t>
    <phoneticPr fontId="1"/>
  </si>
  <si>
    <t>近くを通りかかった</t>
    <rPh sb="0" eb="1">
      <t>チカ</t>
    </rPh>
    <rPh sb="3" eb="4">
      <t>トオ</t>
    </rPh>
    <phoneticPr fontId="1"/>
  </si>
  <si>
    <t>６．当館には何回目のご来館ですか（無回答を除く）。</t>
    <rPh sb="2" eb="4">
      <t>トウカン</t>
    </rPh>
    <rPh sb="6" eb="9">
      <t>ナンカイメ</t>
    </rPh>
    <rPh sb="11" eb="13">
      <t>ライカン</t>
    </rPh>
    <rPh sb="17" eb="20">
      <t>ムカイトウ</t>
    </rPh>
    <rPh sb="21" eb="22">
      <t>ノゾ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</si>
  <si>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</si>
  <si>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</si>
  <si>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３～４回目</t>
    <rPh sb="3" eb="5">
      <t>カイメ</t>
    </rPh>
    <phoneticPr fontId="1"/>
  </si>
  <si>
    <t>５～９回目</t>
    <rPh sb="3" eb="5">
      <t>カイメ</t>
    </rPh>
    <phoneticPr fontId="1"/>
  </si>
  <si>
    <t>10回以上</t>
    <rPh sb="2" eb="3">
      <t>カイ</t>
    </rPh>
    <rPh sb="3" eb="5">
      <t>イジョウ</t>
    </rPh>
    <phoneticPr fontId="1"/>
  </si>
  <si>
    <t>７．本日の来館の主な目的は何ですか（１つだけお選びください）（無回答を除く）。</t>
    <rPh sb="2" eb="4">
      <t>ホンジツ</t>
    </rPh>
    <rPh sb="5" eb="7">
      <t>ライカン</t>
    </rPh>
    <rPh sb="8" eb="9">
      <t>オモ</t>
    </rPh>
    <rPh sb="10" eb="12">
      <t>モクテキ</t>
    </rPh>
    <rPh sb="13" eb="14">
      <t>ナン</t>
    </rPh>
    <rPh sb="23" eb="24">
      <t>エラ</t>
    </rPh>
    <rPh sb="31" eb="34">
      <t>ムカイトウ</t>
    </rPh>
    <rPh sb="35" eb="36">
      <t>ノゾ</t>
    </rPh>
    <phoneticPr fontId="1"/>
  </si>
  <si>
    <t>博物館展示の観覧</t>
    <rPh sb="0" eb="3">
      <t>ハクブツカン</t>
    </rPh>
    <rPh sb="3" eb="5">
      <t>テンジ</t>
    </rPh>
    <rPh sb="6" eb="8">
      <t>カンラン</t>
    </rPh>
    <phoneticPr fontId="1"/>
  </si>
  <si>
    <t>博物館建築の観覧</t>
    <rPh sb="0" eb="5">
      <t>ハクブツカンケンチク</t>
    </rPh>
    <rPh sb="6" eb="8">
      <t>カンラン</t>
    </rPh>
    <phoneticPr fontId="1"/>
  </si>
  <si>
    <t>博物館展示・建築の観覧</t>
    <rPh sb="0" eb="3">
      <t>ハクブツカン</t>
    </rPh>
    <rPh sb="3" eb="5">
      <t>テンジ</t>
    </rPh>
    <rPh sb="6" eb="8">
      <t>ケンチク</t>
    </rPh>
    <rPh sb="9" eb="11">
      <t>カンラン</t>
    </rPh>
    <phoneticPr fontId="1"/>
  </si>
  <si>
    <t>図書・情報閲覧</t>
    <rPh sb="0" eb="2">
      <t>トショ</t>
    </rPh>
    <rPh sb="3" eb="5">
      <t>ジョウホウ</t>
    </rPh>
    <rPh sb="5" eb="7">
      <t>エツラン</t>
    </rPh>
    <phoneticPr fontId="1"/>
  </si>
  <si>
    <t>たまたまの立ち寄り</t>
    <rPh sb="5" eb="6">
      <t>タ</t>
    </rPh>
    <rPh sb="7" eb="8">
      <t>ヨ</t>
    </rPh>
    <phoneticPr fontId="1"/>
  </si>
  <si>
    <t>休息</t>
    <rPh sb="0" eb="2">
      <t>キュウソク</t>
    </rPh>
    <phoneticPr fontId="1"/>
  </si>
  <si>
    <t>８．興味や関心、印象に残ったものをお答えください（複数回答可）（無回答を除く）。</t>
    <rPh sb="2" eb="4">
      <t>キョウミ</t>
    </rPh>
    <rPh sb="5" eb="7">
      <t>カンシン</t>
    </rPh>
    <rPh sb="8" eb="10">
      <t>インショウ</t>
    </rPh>
    <rPh sb="11" eb="12">
      <t>ノコ</t>
    </rPh>
    <rPh sb="18" eb="19">
      <t>コタ</t>
    </rPh>
    <rPh sb="25" eb="30">
      <t>フクスウカイトウカ</t>
    </rPh>
    <rPh sb="32" eb="35">
      <t>ムカイトウ</t>
    </rPh>
    <rPh sb="36" eb="37">
      <t>ノゾ</t>
    </rPh>
    <phoneticPr fontId="1"/>
  </si>
  <si>
    <t>堤体</t>
    <rPh sb="0" eb="2">
      <t>テイタイ</t>
    </rPh>
    <phoneticPr fontId="1"/>
  </si>
  <si>
    <t>樋管・東樋</t>
    <rPh sb="0" eb="2">
      <t>ヒカン</t>
    </rPh>
    <rPh sb="3" eb="4">
      <t>ヒガシ</t>
    </rPh>
    <rPh sb="4" eb="5">
      <t>ヒ</t>
    </rPh>
    <phoneticPr fontId="1"/>
  </si>
  <si>
    <t>敷葉工法</t>
    <rPh sb="0" eb="4">
      <t>シキハコウホウ</t>
    </rPh>
    <phoneticPr fontId="1"/>
  </si>
  <si>
    <t>須恵器</t>
    <rPh sb="0" eb="3">
      <t>スエキ</t>
    </rPh>
    <phoneticPr fontId="1"/>
  </si>
  <si>
    <t>行基</t>
    <rPh sb="0" eb="2">
      <t>ギョウキ</t>
    </rPh>
    <phoneticPr fontId="1"/>
  </si>
  <si>
    <t>重源</t>
    <rPh sb="0" eb="2">
      <t>チョウゲン</t>
    </rPh>
    <phoneticPr fontId="1"/>
  </si>
  <si>
    <t>今池のスコップ</t>
    <rPh sb="0" eb="2">
      <t>イマイケ</t>
    </rPh>
    <phoneticPr fontId="1"/>
  </si>
  <si>
    <t>石棺</t>
    <rPh sb="0" eb="2">
      <t>セッカン</t>
    </rPh>
    <phoneticPr fontId="1"/>
  </si>
  <si>
    <t>木製枠工</t>
    <rPh sb="0" eb="2">
      <t>モクセイ</t>
    </rPh>
    <rPh sb="2" eb="4">
      <t>ワクコウ</t>
    </rPh>
    <phoneticPr fontId="1"/>
  </si>
  <si>
    <t>灌漑模型</t>
    <rPh sb="0" eb="2">
      <t>カンガイ</t>
    </rPh>
    <rPh sb="2" eb="4">
      <t>モケイ</t>
    </rPh>
    <phoneticPr fontId="1"/>
  </si>
  <si>
    <t>尺八樋</t>
    <rPh sb="0" eb="3">
      <t>シャクハチヒ</t>
    </rPh>
    <phoneticPr fontId="1"/>
  </si>
  <si>
    <t>黒鍬</t>
    <rPh sb="0" eb="2">
      <t>クロクワ</t>
    </rPh>
    <phoneticPr fontId="1"/>
  </si>
  <si>
    <t>中樋</t>
    <rPh sb="0" eb="2">
      <t>ナカヒ</t>
    </rPh>
    <phoneticPr fontId="1"/>
  </si>
  <si>
    <t>昭和の取水塔</t>
    <rPh sb="0" eb="2">
      <t>ショウワ</t>
    </rPh>
    <rPh sb="3" eb="5">
      <t>シュスイ</t>
    </rPh>
    <rPh sb="5" eb="6">
      <t>トウ</t>
    </rPh>
    <phoneticPr fontId="1"/>
  </si>
  <si>
    <t>船大工</t>
    <rPh sb="0" eb="3">
      <t>フナダイク</t>
    </rPh>
    <phoneticPr fontId="1"/>
  </si>
  <si>
    <t>土木ランド</t>
    <rPh sb="0" eb="2">
      <t>ドボク</t>
    </rPh>
    <phoneticPr fontId="1"/>
  </si>
  <si>
    <t>ズームカメラ</t>
    <phoneticPr fontId="1"/>
  </si>
  <si>
    <t>解説ビデオ</t>
    <rPh sb="0" eb="2">
      <t>カイセツ</t>
    </rPh>
    <phoneticPr fontId="1"/>
  </si>
  <si>
    <t>情報コーナー</t>
    <rPh sb="0" eb="2">
      <t>ジョウホウ</t>
    </rPh>
    <phoneticPr fontId="1"/>
  </si>
  <si>
    <t>古文書</t>
    <rPh sb="0" eb="3">
      <t>コモンジョ</t>
    </rPh>
    <phoneticPr fontId="1"/>
  </si>
  <si>
    <t>音声ガイド</t>
    <rPh sb="0" eb="2">
      <t>オンセイ</t>
    </rPh>
    <phoneticPr fontId="1"/>
  </si>
  <si>
    <t>クイズガイド</t>
    <phoneticPr fontId="1"/>
  </si>
  <si>
    <t>博物館建物</t>
    <rPh sb="0" eb="3">
      <t>ハクブツカン</t>
    </rPh>
    <rPh sb="3" eb="5">
      <t>タテモノ</t>
    </rPh>
    <phoneticPr fontId="1"/>
  </si>
  <si>
    <t>水庭・滝</t>
    <rPh sb="0" eb="2">
      <t>ミズニワ</t>
    </rPh>
    <rPh sb="3" eb="4">
      <t>タキ</t>
    </rPh>
    <phoneticPr fontId="1"/>
  </si>
  <si>
    <t>末永雅雄</t>
    <rPh sb="0" eb="4">
      <t>スエナガマサオ</t>
    </rPh>
    <phoneticPr fontId="1"/>
  </si>
  <si>
    <t>郷土資料館</t>
    <rPh sb="0" eb="5">
      <t>キョウドシリョウカン</t>
    </rPh>
    <phoneticPr fontId="1"/>
  </si>
  <si>
    <t>９．新しい取組で、興味や関心、印象に残ったものをお答えください（複数回答可）（無回答を除く）。</t>
    <rPh sb="2" eb="3">
      <t>アタラ</t>
    </rPh>
    <rPh sb="5" eb="7">
      <t>トリクミ</t>
    </rPh>
    <rPh sb="9" eb="11">
      <t>キョウミ</t>
    </rPh>
    <rPh sb="12" eb="14">
      <t>カンシン</t>
    </rPh>
    <rPh sb="15" eb="17">
      <t>インショウ</t>
    </rPh>
    <rPh sb="18" eb="19">
      <t>ノコ</t>
    </rPh>
    <rPh sb="25" eb="26">
      <t>コタ</t>
    </rPh>
    <rPh sb="32" eb="37">
      <t>フクスウカイトウカ</t>
    </rPh>
    <rPh sb="39" eb="42">
      <t>ムカイトウ</t>
    </rPh>
    <rPh sb="43" eb="44">
      <t>ノゾ</t>
    </rPh>
    <phoneticPr fontId="1"/>
  </si>
  <si>
    <t>分かり易いリーフレット</t>
    <rPh sb="0" eb="1">
      <t>ワ</t>
    </rPh>
    <rPh sb="3" eb="4">
      <t>ヤス</t>
    </rPh>
    <phoneticPr fontId="1"/>
  </si>
  <si>
    <t>施設の多言語化</t>
    <rPh sb="0" eb="2">
      <t>シセツ</t>
    </rPh>
    <rPh sb="3" eb="7">
      <t>タゲンゴカ</t>
    </rPh>
    <phoneticPr fontId="1"/>
  </si>
  <si>
    <t>メッセージノート</t>
    <phoneticPr fontId="1"/>
  </si>
  <si>
    <t>フリーWi-Fiの整備</t>
    <rPh sb="9" eb="11">
      <t>セイビ</t>
    </rPh>
    <phoneticPr fontId="1"/>
  </si>
  <si>
    <t>QRコードの活用</t>
    <rPh sb="6" eb="8">
      <t>カツヨウ</t>
    </rPh>
    <phoneticPr fontId="1"/>
  </si>
  <si>
    <t>VR・ARの活用</t>
    <rPh sb="6" eb="8">
      <t>カツヨウ</t>
    </rPh>
    <phoneticPr fontId="1"/>
  </si>
  <si>
    <t>ホームページリニューアル</t>
    <phoneticPr fontId="1"/>
  </si>
  <si>
    <t>池周辺の説明板</t>
    <rPh sb="0" eb="3">
      <t>イケシュウヘン</t>
    </rPh>
    <rPh sb="4" eb="6">
      <t>セツメイ</t>
    </rPh>
    <rPh sb="6" eb="7">
      <t>イタ</t>
    </rPh>
    <phoneticPr fontId="1"/>
  </si>
  <si>
    <t>グッズ販売の充実</t>
    <rPh sb="3" eb="5">
      <t>ハンバイ</t>
    </rPh>
    <rPh sb="6" eb="8">
      <t>ジュウジツ</t>
    </rPh>
    <phoneticPr fontId="1"/>
  </si>
  <si>
    <t>10．博物館全体の雰囲気はどうでしたか（無回答を除く）。</t>
    <rPh sb="3" eb="6">
      <t>ハクブツカン</t>
    </rPh>
    <rPh sb="6" eb="8">
      <t>ゼンタイ</t>
    </rPh>
    <rPh sb="9" eb="12">
      <t>フンイキ</t>
    </rPh>
    <rPh sb="20" eb="23">
      <t>ムカイトウ</t>
    </rPh>
    <rPh sb="24" eb="25">
      <t>ノゾ</t>
    </rPh>
    <phoneticPr fontId="1"/>
  </si>
  <si>
    <t>満足</t>
    <rPh sb="0" eb="2">
      <t>マンゾク</t>
    </rPh>
    <phoneticPr fontId="1"/>
  </si>
  <si>
    <t>どちらかといえば満足</t>
    <rPh sb="8" eb="10">
      <t>マンゾク</t>
    </rPh>
    <phoneticPr fontId="1"/>
  </si>
  <si>
    <t>どちらかといえば不満</t>
    <rPh sb="8" eb="10">
      <t>フマン</t>
    </rPh>
    <phoneticPr fontId="1"/>
  </si>
  <si>
    <t>不満</t>
    <rPh sb="0" eb="2">
      <t>フマン</t>
    </rPh>
    <phoneticPr fontId="1"/>
  </si>
  <si>
    <t>11．常設展示の内容はどうでしたか（無回答を除く）。</t>
    <rPh sb="3" eb="7">
      <t>ジョウセツテンジ</t>
    </rPh>
    <rPh sb="8" eb="10">
      <t>ナイヨウ</t>
    </rPh>
    <rPh sb="18" eb="21">
      <t>ムカイトウ</t>
    </rPh>
    <rPh sb="22" eb="23">
      <t>ノゾ</t>
    </rPh>
    <phoneticPr fontId="1"/>
  </si>
  <si>
    <t>12．スタッフの対応はどうでしたか（無回答を除く）。</t>
    <rPh sb="8" eb="10">
      <t>タイオウ</t>
    </rPh>
    <rPh sb="18" eb="21">
      <t>ムカイトウ</t>
    </rPh>
    <rPh sb="22" eb="23">
      <t>ノゾ</t>
    </rPh>
    <phoneticPr fontId="1"/>
  </si>
  <si>
    <t>13．当博物館の施設や設備はどうでしたか（無回答を除く）。</t>
    <rPh sb="3" eb="7">
      <t>トウハクブツカン</t>
    </rPh>
    <rPh sb="8" eb="10">
      <t>シセツ</t>
    </rPh>
    <rPh sb="11" eb="13">
      <t>セツビ</t>
    </rPh>
    <rPh sb="21" eb="24">
      <t>ムカイトウ</t>
    </rPh>
    <rPh sb="25" eb="26">
      <t>ノゾ</t>
    </rPh>
    <phoneticPr fontId="1"/>
  </si>
  <si>
    <t>14．当博物館までの交通の便はどうでしたか（無回答を除く）。</t>
    <rPh sb="3" eb="7">
      <t>トウハクブツカン</t>
    </rPh>
    <rPh sb="10" eb="12">
      <t>コウツウ</t>
    </rPh>
    <rPh sb="13" eb="14">
      <t>ベン</t>
    </rPh>
    <rPh sb="22" eb="25">
      <t>ムカイトウ</t>
    </rPh>
    <rPh sb="26" eb="27">
      <t>ノゾ</t>
    </rPh>
    <phoneticPr fontId="1"/>
  </si>
  <si>
    <t>便利</t>
    <rPh sb="0" eb="2">
      <t>ベンリ</t>
    </rPh>
    <phoneticPr fontId="1"/>
  </si>
  <si>
    <t>どちらかといえば便利</t>
    <rPh sb="8" eb="10">
      <t>ベンリ</t>
    </rPh>
    <phoneticPr fontId="1"/>
  </si>
  <si>
    <t>どちらかといえば不便</t>
    <rPh sb="8" eb="10">
      <t>フベン</t>
    </rPh>
    <phoneticPr fontId="1"/>
  </si>
  <si>
    <t>不便</t>
    <rPh sb="0" eb="2">
      <t>フベン</t>
    </rPh>
    <phoneticPr fontId="1"/>
  </si>
  <si>
    <t>令和４年度　来館者アンケート集計結果</t>
    <rPh sb="0" eb="2">
      <t>レイワ</t>
    </rPh>
    <rPh sb="3" eb="5">
      <t>ネンド</t>
    </rPh>
    <rPh sb="6" eb="9">
      <t>ライカンシャ</t>
    </rPh>
    <rPh sb="14" eb="18">
      <t>シュウケイケッカ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</si>
</sst>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9" fontId="3" fillId="0" borderId="12" xfId="0" applyNumberFormat="1" applyFont="1" applyBorder="1">
      <alignment vertical="center"/>
    </xf>
    <xf numFmtId="9" fontId="3" fillId="0" borderId="15" xfId="0" applyNumberFormat="1" applyFont="1" applyBorder="1">
      <alignment vertical="center"/>
    </xf>
    <xf numFmtId="176" fontId="3" fillId="0" borderId="3" xfId="1" applyNumberFormat="1" applyFont="1" applyBorder="1">
      <alignment vertical="center"/>
    </xf>
    <xf numFmtId="176" fontId="3" fillId="0" borderId="6" xfId="1" applyNumberFormat="1" applyFont="1" applyBorder="1">
      <alignment vertical="center"/>
    </xf>
    <xf numFmtId="0" fontId="0" fillId="0" borderId="7" xfId="0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9" fontId="4" fillId="0" borderId="12" xfId="0" applyNumberFormat="1" applyFont="1" applyBorder="1">
      <alignment vertical="center"/>
    </xf>
    <xf numFmtId="9" fontId="4" fillId="0" borderId="15" xfId="0" applyNumberFormat="1" applyFont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4" fillId="0" borderId="12" xfId="1" applyNumberFormat="1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'設問１～14'!$C$5</c:f>
              <c:strCache>
                <c:ptCount val="1"/>
                <c:pt idx="0">
                  <c:v>割合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'設問１～14'!$A$6:$A$19</c:f>
              <c:strCache>
                <c:ptCount val="14"/>
                <c:pt idx="0">
                  <c:v>大阪狭山市</c:v>
                </c:pt>
                <c:pt idx="1">
                  <c:v>河内長野市</c:v>
                </c:pt>
                <c:pt idx="2">
                  <c:v>富田林市</c:v>
                </c:pt>
                <c:pt idx="3">
                  <c:v>羽曳野市</c:v>
                </c:pt>
                <c:pt idx="4">
                  <c:v>藤井寺市</c:v>
                </c:pt>
                <c:pt idx="5">
                  <c:v>松原市</c:v>
                </c:pt>
                <c:pt idx="6">
                  <c:v>河南町</c:v>
                </c:pt>
                <c:pt idx="7">
                  <c:v>太子町</c:v>
                </c:pt>
                <c:pt idx="8">
                  <c:v>千早赤阪村</c:v>
                </c:pt>
                <c:pt idx="9">
                  <c:v>堺市</c:v>
                </c:pt>
                <c:pt idx="10">
                  <c:v>大阪市</c:v>
                </c:pt>
                <c:pt idx="11">
                  <c:v>上記以外の大阪府内</c:v>
                </c:pt>
                <c:pt idx="12">
                  <c:v>大阪府外</c:v>
                </c:pt>
                <c:pt idx="13">
                  <c:v>国外</c:v>
                </c:pt>
              </c:strCache>
            </c:strRef>
          </c:cat>
          <c:val>
            <c:numRef>
              <c:f>'設問１～14'!$C$6:$C$19</c:f>
              <c:numCache>
                <c:formatCode>0.0%</c:formatCode>
                <c:ptCount val="14"/>
                <c:pt idx="0">
                  <c:v>0.31850789096126253</c:v>
                </c:pt>
                <c:pt idx="1">
                  <c:v>6.4562410329985651E-2</c:v>
                </c:pt>
                <c:pt idx="2">
                  <c:v>6.7431850789096123E-2</c:v>
                </c:pt>
                <c:pt idx="3">
                  <c:v>8.60832137733142E-3</c:v>
                </c:pt>
                <c:pt idx="4">
                  <c:v>1.4347202295552368E-3</c:v>
                </c:pt>
                <c:pt idx="5">
                  <c:v>7.1736011477761836E-3</c:v>
                </c:pt>
                <c:pt idx="6">
                  <c:v>5.7388809182209472E-3</c:v>
                </c:pt>
                <c:pt idx="7">
                  <c:v>2.8694404591104736E-3</c:v>
                </c:pt>
                <c:pt idx="8">
                  <c:v>2.8694404591104736E-3</c:v>
                </c:pt>
                <c:pt idx="9">
                  <c:v>0.21233859397417504</c:v>
                </c:pt>
                <c:pt idx="10">
                  <c:v>0.10473457675753228</c:v>
                </c:pt>
                <c:pt idx="11">
                  <c:v>0.10186513629842181</c:v>
                </c:pt>
                <c:pt idx="12">
                  <c:v>0.10186513629842181</c:v>
                </c:pt>
                <c:pt idx="1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F-4BE7-A9C6-2808489C8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5941560"/>
        <c:axId val="365946152"/>
      </c:barChart>
      <c:catAx>
        <c:axId val="365941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46152"/>
        <c:crosses val="autoZero"/>
        <c:auto val="1"/>
        <c:lblAlgn val="ctr"/>
        <c:lblOffset val="100"/>
        <c:noMultiLvlLbl val="0"/>
      </c:catAx>
      <c:valAx>
        <c:axId val="365946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割合</a:t>
                </a:r>
              </a:p>
            </c:rich>
          </c:tx>
          <c:layout>
            <c:manualLayout>
              <c:xMode val="edge"/>
              <c:yMode val="edge"/>
              <c:x val="0.51063407699037622"/>
              <c:y val="0.904214162348877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4156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41-4130-8C2E-1BD5D30E3B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41-4130-8C2E-1BD5D30E3B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41-4130-8C2E-1BD5D30E3B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941-4130-8C2E-1BD5D30E3BE3}"/>
              </c:ext>
            </c:extLst>
          </c:dPt>
          <c:cat>
            <c:strRef>
              <c:f>'設問１～14'!$A$148:$A$151</c:f>
              <c:strCache>
                <c:ptCount val="4"/>
                <c:pt idx="0">
                  <c:v>満足</c:v>
                </c:pt>
                <c:pt idx="1">
                  <c:v>どちらかといえば満足</c:v>
                </c:pt>
                <c:pt idx="2">
                  <c:v>どちらかといえば不満</c:v>
                </c:pt>
                <c:pt idx="3">
                  <c:v>不満</c:v>
                </c:pt>
              </c:strCache>
            </c:strRef>
          </c:cat>
          <c:val>
            <c:numRef>
              <c:f>'設問１～14'!$B$148:$B$151</c:f>
              <c:numCache>
                <c:formatCode>General</c:formatCode>
                <c:ptCount val="4"/>
                <c:pt idx="0">
                  <c:v>541</c:v>
                </c:pt>
                <c:pt idx="1">
                  <c:v>158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7-4DBC-A42E-14E8C8754F7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41-4130-8C2E-1BD5D30E3B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941-4130-8C2E-1BD5D30E3B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941-4130-8C2E-1BD5D30E3B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941-4130-8C2E-1BD5D30E3BE3}"/>
              </c:ext>
            </c:extLst>
          </c:dPt>
          <c:cat>
            <c:strRef>
              <c:f>'設問１～14'!$A$148:$A$151</c:f>
              <c:strCache>
                <c:ptCount val="4"/>
                <c:pt idx="0">
                  <c:v>満足</c:v>
                </c:pt>
                <c:pt idx="1">
                  <c:v>どちらかといえば満足</c:v>
                </c:pt>
                <c:pt idx="2">
                  <c:v>どちらかといえば不満</c:v>
                </c:pt>
                <c:pt idx="3">
                  <c:v>不満</c:v>
                </c:pt>
              </c:strCache>
            </c:strRef>
          </c:cat>
          <c:val>
            <c:numRef>
              <c:f>'設問１～14'!$C$148:$C$151</c:f>
              <c:numCache>
                <c:formatCode>0.0%</c:formatCode>
                <c:ptCount val="4"/>
                <c:pt idx="0">
                  <c:v>0.76628895184135981</c:v>
                </c:pt>
                <c:pt idx="1">
                  <c:v>0.22379603399433429</c:v>
                </c:pt>
                <c:pt idx="2">
                  <c:v>8.4985835694051E-3</c:v>
                </c:pt>
                <c:pt idx="3">
                  <c:v>1.4164305949008499E-3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7-4DBC-A42E-14E8C8754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A3-441D-BB19-E40CCEE53E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A3-441D-BB19-E40CCEE53E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A3-441D-BB19-E40CCEE53E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9A3-441D-BB19-E40CCEE53E8E}"/>
              </c:ext>
            </c:extLst>
          </c:dPt>
          <c:cat>
            <c:strRef>
              <c:f>'設問１～14'!$A$159:$A$162</c:f>
              <c:strCache>
                <c:ptCount val="4"/>
                <c:pt idx="0">
                  <c:v>満足</c:v>
                </c:pt>
                <c:pt idx="1">
                  <c:v>どちらかといえば満足</c:v>
                </c:pt>
                <c:pt idx="2">
                  <c:v>どちらかといえば不満</c:v>
                </c:pt>
                <c:pt idx="3">
                  <c:v>不満</c:v>
                </c:pt>
              </c:strCache>
            </c:strRef>
          </c:cat>
          <c:val>
            <c:numRef>
              <c:f>'設問１～14'!$B$159:$B$162</c:f>
              <c:numCache>
                <c:formatCode>General</c:formatCode>
                <c:ptCount val="4"/>
                <c:pt idx="0">
                  <c:v>496</c:v>
                </c:pt>
                <c:pt idx="1">
                  <c:v>196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2-4305-A587-47282D5F300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9A3-441D-BB19-E40CCEE53E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9A3-441D-BB19-E40CCEE53E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9A3-441D-BB19-E40CCEE53E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9A3-441D-BB19-E40CCEE53E8E}"/>
              </c:ext>
            </c:extLst>
          </c:dPt>
          <c:cat>
            <c:strRef>
              <c:f>'設問１～14'!$A$159:$A$162</c:f>
              <c:strCache>
                <c:ptCount val="4"/>
                <c:pt idx="0">
                  <c:v>満足</c:v>
                </c:pt>
                <c:pt idx="1">
                  <c:v>どちらかといえば満足</c:v>
                </c:pt>
                <c:pt idx="2">
                  <c:v>どちらかといえば不満</c:v>
                </c:pt>
                <c:pt idx="3">
                  <c:v>不満</c:v>
                </c:pt>
              </c:strCache>
            </c:strRef>
          </c:cat>
          <c:val>
            <c:numRef>
              <c:f>'設問１～14'!$C$159:$C$162</c:f>
              <c:numCache>
                <c:formatCode>0.0%</c:formatCode>
                <c:ptCount val="4"/>
                <c:pt idx="0">
                  <c:v>0.70756062767475036</c:v>
                </c:pt>
                <c:pt idx="1">
                  <c:v>0.27960057061340943</c:v>
                </c:pt>
                <c:pt idx="2">
                  <c:v>1.2838801711840228E-2</c:v>
                </c:pt>
                <c:pt idx="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2-4305-A587-47282D5F3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5C-4AAF-B384-7F75F787D4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5C-4AAF-B384-7F75F787D4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5C-4AAF-B384-7F75F787D4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5C-4AAF-B384-7F75F787D430}"/>
              </c:ext>
            </c:extLst>
          </c:dPt>
          <c:cat>
            <c:strRef>
              <c:f>'設問１～14'!$A$170:$A$173</c:f>
              <c:strCache>
                <c:ptCount val="4"/>
                <c:pt idx="0">
                  <c:v>満足</c:v>
                </c:pt>
                <c:pt idx="1">
                  <c:v>どちらかといえば満足</c:v>
                </c:pt>
                <c:pt idx="2">
                  <c:v>どちらかといえば不満</c:v>
                </c:pt>
                <c:pt idx="3">
                  <c:v>不満</c:v>
                </c:pt>
              </c:strCache>
            </c:strRef>
          </c:cat>
          <c:val>
            <c:numRef>
              <c:f>'設問１～14'!$B$170:$B$173</c:f>
              <c:numCache>
                <c:formatCode>General</c:formatCode>
                <c:ptCount val="4"/>
                <c:pt idx="0">
                  <c:v>519</c:v>
                </c:pt>
                <c:pt idx="1">
                  <c:v>154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5-40A9-BDCC-19738CDA4F8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D5C-4AAF-B384-7F75F787D4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D5C-4AAF-B384-7F75F787D4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D5C-4AAF-B384-7F75F787D4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D5C-4AAF-B384-7F75F787D430}"/>
              </c:ext>
            </c:extLst>
          </c:dPt>
          <c:cat>
            <c:strRef>
              <c:f>'設問１～14'!$A$170:$A$173</c:f>
              <c:strCache>
                <c:ptCount val="4"/>
                <c:pt idx="0">
                  <c:v>満足</c:v>
                </c:pt>
                <c:pt idx="1">
                  <c:v>どちらかといえば満足</c:v>
                </c:pt>
                <c:pt idx="2">
                  <c:v>どちらかといえば不満</c:v>
                </c:pt>
                <c:pt idx="3">
                  <c:v>不満</c:v>
                </c:pt>
              </c:strCache>
            </c:strRef>
          </c:cat>
          <c:val>
            <c:numRef>
              <c:f>'設問１～14'!$C$170:$C$173</c:f>
              <c:numCache>
                <c:formatCode>0.0%</c:formatCode>
                <c:ptCount val="4"/>
                <c:pt idx="0">
                  <c:v>0.75545851528384278</c:v>
                </c:pt>
                <c:pt idx="1">
                  <c:v>0.22416302765647744</c:v>
                </c:pt>
                <c:pt idx="2">
                  <c:v>1.1644832605531296E-2</c:v>
                </c:pt>
                <c:pt idx="3">
                  <c:v>8.7336244541484712E-3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5-40A9-BDCC-19738CDA4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55-4F34-86A3-94BFB11277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55-4F34-86A3-94BFB11277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55-4F34-86A3-94BFB11277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55-4F34-86A3-94BFB1127771}"/>
              </c:ext>
            </c:extLst>
          </c:dPt>
          <c:cat>
            <c:strRef>
              <c:f>'設問１～14'!$A$181:$A$184</c:f>
              <c:strCache>
                <c:ptCount val="4"/>
                <c:pt idx="0">
                  <c:v>満足</c:v>
                </c:pt>
                <c:pt idx="1">
                  <c:v>どちらかといえば満足</c:v>
                </c:pt>
                <c:pt idx="2">
                  <c:v>どちらかといえば不満</c:v>
                </c:pt>
                <c:pt idx="3">
                  <c:v>不満</c:v>
                </c:pt>
              </c:strCache>
            </c:strRef>
          </c:cat>
          <c:val>
            <c:numRef>
              <c:f>'設問１～14'!$B$181:$B$184</c:f>
              <c:numCache>
                <c:formatCode>General</c:formatCode>
                <c:ptCount val="4"/>
                <c:pt idx="0">
                  <c:v>530</c:v>
                </c:pt>
                <c:pt idx="1">
                  <c:v>151</c:v>
                </c:pt>
                <c:pt idx="2">
                  <c:v>17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2-4C8F-B5DC-038766A38A7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55-4F34-86A3-94BFB11277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55-4F34-86A3-94BFB11277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355-4F34-86A3-94BFB11277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355-4F34-86A3-94BFB1127771}"/>
              </c:ext>
            </c:extLst>
          </c:dPt>
          <c:cat>
            <c:strRef>
              <c:f>'設問１～14'!$A$181:$A$184</c:f>
              <c:strCache>
                <c:ptCount val="4"/>
                <c:pt idx="0">
                  <c:v>満足</c:v>
                </c:pt>
                <c:pt idx="1">
                  <c:v>どちらかといえば満足</c:v>
                </c:pt>
                <c:pt idx="2">
                  <c:v>どちらかといえば不満</c:v>
                </c:pt>
                <c:pt idx="3">
                  <c:v>不満</c:v>
                </c:pt>
              </c:strCache>
            </c:strRef>
          </c:cat>
          <c:val>
            <c:numRef>
              <c:f>'設問１～14'!$C$181:$C$184</c:f>
              <c:numCache>
                <c:formatCode>0.0%</c:formatCode>
                <c:ptCount val="4"/>
                <c:pt idx="0">
                  <c:v>0.75498575498575493</c:v>
                </c:pt>
                <c:pt idx="1">
                  <c:v>0.21509971509971509</c:v>
                </c:pt>
                <c:pt idx="2">
                  <c:v>2.4216524216524215E-2</c:v>
                </c:pt>
                <c:pt idx="3">
                  <c:v>5.6980056980056983E-3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22-4C8F-B5DC-038766A38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75-4DCB-B7CB-0FB5DF9972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75-4DCB-B7CB-0FB5DF9972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75-4DCB-B7CB-0FB5DF9972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75-4DCB-B7CB-0FB5DF997245}"/>
              </c:ext>
            </c:extLst>
          </c:dPt>
          <c:cat>
            <c:strRef>
              <c:f>'設問１～14'!$A$192:$A$195</c:f>
              <c:strCache>
                <c:ptCount val="4"/>
                <c:pt idx="0">
                  <c:v>便利</c:v>
                </c:pt>
                <c:pt idx="1">
                  <c:v>どちらかといえば便利</c:v>
                </c:pt>
                <c:pt idx="2">
                  <c:v>どちらかといえば不便</c:v>
                </c:pt>
                <c:pt idx="3">
                  <c:v>不便</c:v>
                </c:pt>
              </c:strCache>
            </c:strRef>
          </c:cat>
          <c:val>
            <c:numRef>
              <c:f>'設問１～14'!$B$192:$B$195</c:f>
              <c:numCache>
                <c:formatCode>General</c:formatCode>
                <c:ptCount val="4"/>
                <c:pt idx="0">
                  <c:v>362</c:v>
                </c:pt>
                <c:pt idx="1">
                  <c:v>243</c:v>
                </c:pt>
                <c:pt idx="2">
                  <c:v>80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6-4586-87B7-792783A2D86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F75-4DCB-B7CB-0FB5DF9972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F75-4DCB-B7CB-0FB5DF9972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F75-4DCB-B7CB-0FB5DF9972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F75-4DCB-B7CB-0FB5DF997245}"/>
              </c:ext>
            </c:extLst>
          </c:dPt>
          <c:cat>
            <c:strRef>
              <c:f>'設問１～14'!$A$192:$A$195</c:f>
              <c:strCache>
                <c:ptCount val="4"/>
                <c:pt idx="0">
                  <c:v>便利</c:v>
                </c:pt>
                <c:pt idx="1">
                  <c:v>どちらかといえば便利</c:v>
                </c:pt>
                <c:pt idx="2">
                  <c:v>どちらかといえば不便</c:v>
                </c:pt>
                <c:pt idx="3">
                  <c:v>不便</c:v>
                </c:pt>
              </c:strCache>
            </c:strRef>
          </c:cat>
          <c:val>
            <c:numRef>
              <c:f>'設問１～14'!$C$192:$C$195</c:f>
              <c:numCache>
                <c:formatCode>0.0%</c:formatCode>
                <c:ptCount val="4"/>
                <c:pt idx="0">
                  <c:v>0.51936872309899573</c:v>
                </c:pt>
                <c:pt idx="1">
                  <c:v>0.34863701578192252</c:v>
                </c:pt>
                <c:pt idx="2">
                  <c:v>0.11477761836441894</c:v>
                </c:pt>
                <c:pt idx="3">
                  <c:v>1.721664275466284E-2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6-4586-87B7-792783A2D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'設問１～14'!$A$25:$A$35</c:f>
              <c:strCache>
                <c:ptCount val="11"/>
                <c:pt idx="0">
                  <c:v>未就学児</c:v>
                </c:pt>
                <c:pt idx="1">
                  <c:v>小学生</c:v>
                </c:pt>
                <c:pt idx="2">
                  <c:v>中学生</c:v>
                </c:pt>
                <c:pt idx="3">
                  <c:v>高校生</c:v>
                </c:pt>
                <c:pt idx="4">
                  <c:v>18～29歳</c:v>
                </c:pt>
                <c:pt idx="5">
                  <c:v>30～39歳</c:v>
                </c:pt>
                <c:pt idx="6">
                  <c:v>40～49歳</c:v>
                </c:pt>
                <c:pt idx="7">
                  <c:v>50～59歳</c:v>
                </c:pt>
                <c:pt idx="8">
                  <c:v>60～69歳</c:v>
                </c:pt>
                <c:pt idx="9">
                  <c:v>70～79歳</c:v>
                </c:pt>
                <c:pt idx="10">
                  <c:v>80歳以上</c:v>
                </c:pt>
              </c:strCache>
            </c:strRef>
          </c:cat>
          <c:val>
            <c:numRef>
              <c:f>'設問１～14'!$C$25:$C$35</c:f>
              <c:numCache>
                <c:formatCode>0.0%</c:formatCode>
                <c:ptCount val="11"/>
                <c:pt idx="0">
                  <c:v>3.6414565826330535E-2</c:v>
                </c:pt>
                <c:pt idx="1">
                  <c:v>0.30532212885154064</c:v>
                </c:pt>
                <c:pt idx="2">
                  <c:v>6.1624649859943981E-2</c:v>
                </c:pt>
                <c:pt idx="3">
                  <c:v>9.8039215686274508E-3</c:v>
                </c:pt>
                <c:pt idx="4">
                  <c:v>5.3221288515406161E-2</c:v>
                </c:pt>
                <c:pt idx="5">
                  <c:v>6.3025210084033612E-2</c:v>
                </c:pt>
                <c:pt idx="6">
                  <c:v>9.5238095238095233E-2</c:v>
                </c:pt>
                <c:pt idx="7">
                  <c:v>0.13585434173669467</c:v>
                </c:pt>
                <c:pt idx="8">
                  <c:v>0.11764705882352941</c:v>
                </c:pt>
                <c:pt idx="9">
                  <c:v>0.10224089635854341</c:v>
                </c:pt>
                <c:pt idx="10">
                  <c:v>1.9607843137254902E-2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F-4BF9-B511-508F75E1C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3416192"/>
        <c:axId val="363416520"/>
      </c:barChart>
      <c:catAx>
        <c:axId val="363416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416520"/>
        <c:crosses val="autoZero"/>
        <c:auto val="1"/>
        <c:lblAlgn val="ctr"/>
        <c:lblOffset val="100"/>
        <c:noMultiLvlLbl val="0"/>
      </c:catAx>
      <c:valAx>
        <c:axId val="363416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割合</a:t>
                </a:r>
              </a:p>
            </c:rich>
          </c:tx>
          <c:layout>
            <c:manualLayout>
              <c:xMode val="edge"/>
              <c:yMode val="edge"/>
              <c:x val="0.50402296587926509"/>
              <c:y val="0.87624999999999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41619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A0-486D-A1DC-CD650EFD04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A0-486D-A1DC-CD650EFD04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A0-486D-A1DC-CD650EFD04C5}"/>
              </c:ext>
            </c:extLst>
          </c:dPt>
          <c:cat>
            <c:strRef>
              <c:f>'設問１～14'!$A$41:$A$43</c:f>
              <c:strCache>
                <c:ptCount val="3"/>
                <c:pt idx="0">
                  <c:v>男</c:v>
                </c:pt>
                <c:pt idx="1">
                  <c:v>女</c:v>
                </c:pt>
                <c:pt idx="2">
                  <c:v>その他</c:v>
                </c:pt>
              </c:strCache>
            </c:strRef>
          </c:cat>
          <c:val>
            <c:numRef>
              <c:f>'設問１～14'!$B$41:$B$43</c:f>
              <c:numCache>
                <c:formatCode>General</c:formatCode>
                <c:ptCount val="3"/>
                <c:pt idx="0">
                  <c:v>320</c:v>
                </c:pt>
                <c:pt idx="1">
                  <c:v>391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D-43F6-96BE-1962188E8C5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A0-486D-A1DC-CD650EFD04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A0-486D-A1DC-CD650EFD04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EA0-486D-A1DC-CD650EFD04C5}"/>
              </c:ext>
            </c:extLst>
          </c:dPt>
          <c:cat>
            <c:strRef>
              <c:f>'設問１～14'!$A$41:$A$43</c:f>
              <c:strCache>
                <c:ptCount val="3"/>
                <c:pt idx="0">
                  <c:v>男</c:v>
                </c:pt>
                <c:pt idx="1">
                  <c:v>女</c:v>
                </c:pt>
                <c:pt idx="2">
                  <c:v>その他</c:v>
                </c:pt>
              </c:strCache>
            </c:strRef>
          </c:cat>
          <c:val>
            <c:numRef>
              <c:f>'設問１～14'!$C$41:$C$43</c:f>
              <c:numCache>
                <c:formatCode>0.0%</c:formatCode>
                <c:ptCount val="3"/>
                <c:pt idx="0">
                  <c:v>0.45007032348804499</c:v>
                </c:pt>
                <c:pt idx="1">
                  <c:v>0.54992967651195501</c:v>
                </c:pt>
                <c:pt idx="2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D-43F6-96BE-1962188E8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'設問１～14'!$A$51:$A$59</c:f>
              <c:strCache>
                <c:ptCount val="9"/>
                <c:pt idx="0">
                  <c:v>電車</c:v>
                </c:pt>
                <c:pt idx="1">
                  <c:v>路線バス</c:v>
                </c:pt>
                <c:pt idx="2">
                  <c:v>大阪狭山市巡回バス</c:v>
                </c:pt>
                <c:pt idx="3">
                  <c:v>タクシー</c:v>
                </c:pt>
                <c:pt idx="4">
                  <c:v>乗用車</c:v>
                </c:pt>
                <c:pt idx="5">
                  <c:v>バイク</c:v>
                </c:pt>
                <c:pt idx="6">
                  <c:v>自転車</c:v>
                </c:pt>
                <c:pt idx="7">
                  <c:v>徒歩</c:v>
                </c:pt>
                <c:pt idx="8">
                  <c:v>その他</c:v>
                </c:pt>
              </c:strCache>
            </c:strRef>
          </c:cat>
          <c:val>
            <c:numRef>
              <c:f>'設問１～14'!$C$51:$C$59</c:f>
              <c:numCache>
                <c:formatCode>0.0%</c:formatCode>
                <c:ptCount val="9"/>
                <c:pt idx="0">
                  <c:v>0.18653576437587657</c:v>
                </c:pt>
                <c:pt idx="1">
                  <c:v>1.1220196353436185E-2</c:v>
                </c:pt>
                <c:pt idx="2">
                  <c:v>7.0126227208976155E-3</c:v>
                </c:pt>
                <c:pt idx="3">
                  <c:v>1.4025245441795231E-3</c:v>
                </c:pt>
                <c:pt idx="4">
                  <c:v>0.44039270687237025</c:v>
                </c:pt>
                <c:pt idx="5">
                  <c:v>9.8176718092566617E-3</c:v>
                </c:pt>
                <c:pt idx="6">
                  <c:v>0.16690042075736325</c:v>
                </c:pt>
                <c:pt idx="7">
                  <c:v>0.17531556802244039</c:v>
                </c:pt>
                <c:pt idx="8">
                  <c:v>1.4025245441795231E-3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F-48B4-A177-A32A78865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3407336"/>
        <c:axId val="363411600"/>
      </c:barChart>
      <c:catAx>
        <c:axId val="363407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411600"/>
        <c:crosses val="autoZero"/>
        <c:auto val="1"/>
        <c:lblAlgn val="ctr"/>
        <c:lblOffset val="100"/>
        <c:noMultiLvlLbl val="0"/>
      </c:catAx>
      <c:valAx>
        <c:axId val="36341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割合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40733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'設問１～14'!$A$65:$A$74</c:f>
              <c:strCache>
                <c:ptCount val="10"/>
                <c:pt idx="0">
                  <c:v>当館の催しのポスターなど</c:v>
                </c:pt>
                <c:pt idx="1">
                  <c:v>府・市町村広報誌</c:v>
                </c:pt>
                <c:pt idx="2">
                  <c:v>家族・友人、学校（先生）のすすめや紹介</c:v>
                </c:pt>
                <c:pt idx="3">
                  <c:v>新聞・雑誌など</c:v>
                </c:pt>
                <c:pt idx="4">
                  <c:v>テレビ・ラジオ</c:v>
                </c:pt>
                <c:pt idx="5">
                  <c:v>狭山池博物館のホームページ</c:v>
                </c:pt>
                <c:pt idx="6">
                  <c:v>当館以外のホームページ</c:v>
                </c:pt>
                <c:pt idx="7">
                  <c:v>メールマガジンなど</c:v>
                </c:pt>
                <c:pt idx="8">
                  <c:v>近くを通りかかった</c:v>
                </c:pt>
                <c:pt idx="9">
                  <c:v>その他</c:v>
                </c:pt>
              </c:strCache>
            </c:strRef>
          </c:cat>
          <c:val>
            <c:numRef>
              <c:f>'設問１～14'!$C$65:$C$74</c:f>
              <c:numCache>
                <c:formatCode>0.0%</c:formatCode>
                <c:ptCount val="10"/>
                <c:pt idx="0">
                  <c:v>0.10169491525423729</c:v>
                </c:pt>
                <c:pt idx="1">
                  <c:v>3.8135593220338986E-2</c:v>
                </c:pt>
                <c:pt idx="2">
                  <c:v>0.3036723163841808</c:v>
                </c:pt>
                <c:pt idx="3">
                  <c:v>1.8361581920903956E-2</c:v>
                </c:pt>
                <c:pt idx="4">
                  <c:v>1.8361581920903956E-2</c:v>
                </c:pt>
                <c:pt idx="5">
                  <c:v>0.13135593220338984</c:v>
                </c:pt>
                <c:pt idx="6">
                  <c:v>7.0621468926553672E-3</c:v>
                </c:pt>
                <c:pt idx="7">
                  <c:v>2.8248587570621469E-3</c:v>
                </c:pt>
                <c:pt idx="8">
                  <c:v>0.23728813559322035</c:v>
                </c:pt>
                <c:pt idx="9">
                  <c:v>0.14124293785310735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A-4F7E-9309-CAF839B1E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0272968"/>
        <c:axId val="370273624"/>
      </c:barChart>
      <c:catAx>
        <c:axId val="370272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273624"/>
        <c:crosses val="autoZero"/>
        <c:auto val="1"/>
        <c:lblAlgn val="ctr"/>
        <c:lblOffset val="100"/>
        <c:noMultiLvlLbl val="0"/>
      </c:catAx>
      <c:valAx>
        <c:axId val="370273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割合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2729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E7-485E-A60F-6D2ECA4313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E7-485E-A60F-6D2ECA4313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E7-485E-A60F-6D2ECA4313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E7-485E-A60F-6D2ECA4313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E7-485E-A60F-6D2ECA431359}"/>
              </c:ext>
            </c:extLst>
          </c:dPt>
          <c:cat>
            <c:strRef>
              <c:f>'設問１～14'!$A$80:$A$84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３～４回目</c:v>
                </c:pt>
                <c:pt idx="3">
                  <c:v>５～９回目</c:v>
                </c:pt>
                <c:pt idx="4">
                  <c:v>10回以上</c:v>
                </c:pt>
              </c:strCache>
            </c:strRef>
          </c:cat>
          <c:val>
            <c:numRef>
              <c:f>'設問１～14'!$B$80:$B$84</c:f>
              <c:numCache>
                <c:formatCode>General</c:formatCode>
                <c:ptCount val="5"/>
                <c:pt idx="0">
                  <c:v>301</c:v>
                </c:pt>
                <c:pt idx="1">
                  <c:v>77</c:v>
                </c:pt>
                <c:pt idx="2">
                  <c:v>89</c:v>
                </c:pt>
                <c:pt idx="3">
                  <c:v>83</c:v>
                </c:pt>
                <c:pt idx="4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2-4781-A0A4-245B205F60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CE7-485E-A60F-6D2ECA4313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CE7-485E-A60F-6D2ECA4313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CE7-485E-A60F-6D2ECA4313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CE7-485E-A60F-6D2ECA4313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CE7-485E-A60F-6D2ECA431359}"/>
              </c:ext>
            </c:extLst>
          </c:dPt>
          <c:cat>
            <c:strRef>
              <c:f>'設問１～14'!$A$80:$A$84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３～４回目</c:v>
                </c:pt>
                <c:pt idx="3">
                  <c:v>５～９回目</c:v>
                </c:pt>
                <c:pt idx="4">
                  <c:v>10回以上</c:v>
                </c:pt>
              </c:strCache>
            </c:strRef>
          </c:cat>
          <c:val>
            <c:numRef>
              <c:f>'設問１～14'!$C$80:$C$84</c:f>
              <c:numCache>
                <c:formatCode>0.0%</c:formatCode>
                <c:ptCount val="5"/>
                <c:pt idx="0">
                  <c:v>0.42334739803094235</c:v>
                </c:pt>
                <c:pt idx="1">
                  <c:v>0.10829817158931083</c:v>
                </c:pt>
                <c:pt idx="2">
                  <c:v>0.12517580872011252</c:v>
                </c:pt>
                <c:pt idx="3">
                  <c:v>0.11673699015471167</c:v>
                </c:pt>
                <c:pt idx="4">
                  <c:v>0.22644163150492264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2-4781-A0A4-245B205F6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'設問１～14'!$A$90:$A$96</c:f>
              <c:strCache>
                <c:ptCount val="7"/>
                <c:pt idx="0">
                  <c:v>博物館展示の観覧</c:v>
                </c:pt>
                <c:pt idx="1">
                  <c:v>博物館建築の観覧</c:v>
                </c:pt>
                <c:pt idx="2">
                  <c:v>博物館展示・建築の観覧</c:v>
                </c:pt>
                <c:pt idx="3">
                  <c:v>図書・情報閲覧</c:v>
                </c:pt>
                <c:pt idx="4">
                  <c:v>たまたまの立ち寄り</c:v>
                </c:pt>
                <c:pt idx="5">
                  <c:v>休息</c:v>
                </c:pt>
                <c:pt idx="6">
                  <c:v>その他</c:v>
                </c:pt>
              </c:strCache>
            </c:strRef>
          </c:cat>
          <c:val>
            <c:numRef>
              <c:f>'設問１～14'!$C$90:$C$96</c:f>
              <c:numCache>
                <c:formatCode>0.0%</c:formatCode>
                <c:ptCount val="7"/>
                <c:pt idx="0">
                  <c:v>0.390625</c:v>
                </c:pt>
                <c:pt idx="1">
                  <c:v>5.9659090909090912E-2</c:v>
                </c:pt>
                <c:pt idx="2">
                  <c:v>0.18607954545454544</c:v>
                </c:pt>
                <c:pt idx="3">
                  <c:v>1.7045454545454544E-2</c:v>
                </c:pt>
                <c:pt idx="4">
                  <c:v>0.14772727272727273</c:v>
                </c:pt>
                <c:pt idx="5">
                  <c:v>4.8295454545454544E-2</c:v>
                </c:pt>
                <c:pt idx="6">
                  <c:v>0.15056818181818182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C-4992-9E98-29CBAA6AA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3406024"/>
        <c:axId val="422828000"/>
      </c:barChart>
      <c:catAx>
        <c:axId val="363406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2828000"/>
        <c:crosses val="autoZero"/>
        <c:auto val="1"/>
        <c:lblAlgn val="ctr"/>
        <c:lblOffset val="100"/>
        <c:noMultiLvlLbl val="0"/>
      </c:catAx>
      <c:valAx>
        <c:axId val="42282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割合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40602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'設問１～14'!$A$102:$A$128</c:f>
              <c:strCache>
                <c:ptCount val="27"/>
                <c:pt idx="0">
                  <c:v>堤体</c:v>
                </c:pt>
                <c:pt idx="1">
                  <c:v>樋管・東樋</c:v>
                </c:pt>
                <c:pt idx="2">
                  <c:v>敷葉工法</c:v>
                </c:pt>
                <c:pt idx="3">
                  <c:v>須恵器</c:v>
                </c:pt>
                <c:pt idx="4">
                  <c:v>行基</c:v>
                </c:pt>
                <c:pt idx="5">
                  <c:v>重源</c:v>
                </c:pt>
                <c:pt idx="6">
                  <c:v>今池のスコップ</c:v>
                </c:pt>
                <c:pt idx="7">
                  <c:v>石棺</c:v>
                </c:pt>
                <c:pt idx="8">
                  <c:v>木製枠工</c:v>
                </c:pt>
                <c:pt idx="9">
                  <c:v>灌漑模型</c:v>
                </c:pt>
                <c:pt idx="10">
                  <c:v>尺八樋</c:v>
                </c:pt>
                <c:pt idx="11">
                  <c:v>黒鍬</c:v>
                </c:pt>
                <c:pt idx="12">
                  <c:v>中樋</c:v>
                </c:pt>
                <c:pt idx="13">
                  <c:v>昭和の取水塔</c:v>
                </c:pt>
                <c:pt idx="14">
                  <c:v>船大工</c:v>
                </c:pt>
                <c:pt idx="15">
                  <c:v>土木ランド</c:v>
                </c:pt>
                <c:pt idx="16">
                  <c:v>ズームカメラ</c:v>
                </c:pt>
                <c:pt idx="17">
                  <c:v>解説ビデオ</c:v>
                </c:pt>
                <c:pt idx="18">
                  <c:v>情報コーナー</c:v>
                </c:pt>
                <c:pt idx="19">
                  <c:v>古文書</c:v>
                </c:pt>
                <c:pt idx="20">
                  <c:v>音声ガイド</c:v>
                </c:pt>
                <c:pt idx="21">
                  <c:v>クイズガイド</c:v>
                </c:pt>
                <c:pt idx="22">
                  <c:v>博物館建物</c:v>
                </c:pt>
                <c:pt idx="23">
                  <c:v>水庭・滝</c:v>
                </c:pt>
                <c:pt idx="24">
                  <c:v>末永雅雄</c:v>
                </c:pt>
                <c:pt idx="25">
                  <c:v>郷土資料館</c:v>
                </c:pt>
                <c:pt idx="26">
                  <c:v>その他</c:v>
                </c:pt>
              </c:strCache>
            </c:strRef>
          </c:cat>
          <c:val>
            <c:numRef>
              <c:f>'設問１～14'!$C$102:$C$128</c:f>
              <c:numCache>
                <c:formatCode>0.0%</c:formatCode>
                <c:ptCount val="27"/>
                <c:pt idx="0">
                  <c:v>0.10993377483443709</c:v>
                </c:pt>
                <c:pt idx="1">
                  <c:v>8.0353200883002213E-2</c:v>
                </c:pt>
                <c:pt idx="2">
                  <c:v>6.3134657836644598E-2</c:v>
                </c:pt>
                <c:pt idx="3">
                  <c:v>1.9867549668874173E-2</c:v>
                </c:pt>
                <c:pt idx="4">
                  <c:v>7.3730684326710816E-2</c:v>
                </c:pt>
                <c:pt idx="5">
                  <c:v>4.4591611479028695E-2</c:v>
                </c:pt>
                <c:pt idx="6">
                  <c:v>2.0309050772626933E-2</c:v>
                </c:pt>
                <c:pt idx="7">
                  <c:v>4.0618101545253867E-2</c:v>
                </c:pt>
                <c:pt idx="8">
                  <c:v>2.9139072847682121E-2</c:v>
                </c:pt>
                <c:pt idx="9">
                  <c:v>1.9867549668874173E-2</c:v>
                </c:pt>
                <c:pt idx="10">
                  <c:v>1.8543046357615896E-2</c:v>
                </c:pt>
                <c:pt idx="11">
                  <c:v>8.8300220750551876E-3</c:v>
                </c:pt>
                <c:pt idx="12">
                  <c:v>2.2516556291390728E-2</c:v>
                </c:pt>
                <c:pt idx="13">
                  <c:v>2.6490066225165563E-2</c:v>
                </c:pt>
                <c:pt idx="14">
                  <c:v>1.456953642384106E-2</c:v>
                </c:pt>
                <c:pt idx="15">
                  <c:v>1.3245033112582781E-2</c:v>
                </c:pt>
                <c:pt idx="16">
                  <c:v>4.0176600441501106E-2</c:v>
                </c:pt>
                <c:pt idx="17">
                  <c:v>5.2980132450331126E-2</c:v>
                </c:pt>
                <c:pt idx="18">
                  <c:v>2.2516556291390728E-2</c:v>
                </c:pt>
                <c:pt idx="19">
                  <c:v>1.6335540838852098E-2</c:v>
                </c:pt>
                <c:pt idx="20">
                  <c:v>2.9139072847682121E-2</c:v>
                </c:pt>
                <c:pt idx="21">
                  <c:v>2.82560706401766E-2</c:v>
                </c:pt>
                <c:pt idx="22">
                  <c:v>6.799116997792494E-2</c:v>
                </c:pt>
                <c:pt idx="23">
                  <c:v>8.6092715231788075E-2</c:v>
                </c:pt>
                <c:pt idx="24">
                  <c:v>1.2803532008830023E-2</c:v>
                </c:pt>
                <c:pt idx="25">
                  <c:v>2.4282560706401765E-2</c:v>
                </c:pt>
                <c:pt idx="26">
                  <c:v>1.3686534216335542E-2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F-47A6-ACF1-25519D2B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2840792"/>
        <c:axId val="422841448"/>
      </c:barChart>
      <c:catAx>
        <c:axId val="422840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2841448"/>
        <c:crosses val="autoZero"/>
        <c:auto val="1"/>
        <c:lblAlgn val="ctr"/>
        <c:lblOffset val="100"/>
        <c:noMultiLvlLbl val="0"/>
      </c:catAx>
      <c:valAx>
        <c:axId val="422841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割合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284079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'設問１～14'!$A$134:$A$142</c:f>
              <c:strCache>
                <c:ptCount val="9"/>
                <c:pt idx="0">
                  <c:v>分かり易いリーフレット</c:v>
                </c:pt>
                <c:pt idx="1">
                  <c:v>施設の多言語化</c:v>
                </c:pt>
                <c:pt idx="2">
                  <c:v>メッセージノート</c:v>
                </c:pt>
                <c:pt idx="3">
                  <c:v>フリーWi-Fiの整備</c:v>
                </c:pt>
                <c:pt idx="4">
                  <c:v>QRコードの活用</c:v>
                </c:pt>
                <c:pt idx="5">
                  <c:v>VR・ARの活用</c:v>
                </c:pt>
                <c:pt idx="6">
                  <c:v>ホームページリニューアル</c:v>
                </c:pt>
                <c:pt idx="7">
                  <c:v>池周辺の説明板</c:v>
                </c:pt>
                <c:pt idx="8">
                  <c:v>グッズ販売の充実</c:v>
                </c:pt>
              </c:strCache>
            </c:strRef>
          </c:cat>
          <c:val>
            <c:numRef>
              <c:f>'設問１～14'!$C$134:$C$142</c:f>
              <c:numCache>
                <c:formatCode>0.0%</c:formatCode>
                <c:ptCount val="9"/>
                <c:pt idx="0">
                  <c:v>0.3202614379084967</c:v>
                </c:pt>
                <c:pt idx="1">
                  <c:v>5.3376906318082791E-2</c:v>
                </c:pt>
                <c:pt idx="2">
                  <c:v>4.2483660130718956E-2</c:v>
                </c:pt>
                <c:pt idx="3">
                  <c:v>8.1699346405228759E-2</c:v>
                </c:pt>
                <c:pt idx="4">
                  <c:v>7.1895424836601302E-2</c:v>
                </c:pt>
                <c:pt idx="5">
                  <c:v>7.2984749455337686E-2</c:v>
                </c:pt>
                <c:pt idx="6">
                  <c:v>4.6840958605664486E-2</c:v>
                </c:pt>
                <c:pt idx="7">
                  <c:v>0.21568627450980393</c:v>
                </c:pt>
                <c:pt idx="8">
                  <c:v>9.4771241830065356E-2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E-4E38-92F6-0BEFEB827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6196248"/>
        <c:axId val="366198872"/>
      </c:barChart>
      <c:catAx>
        <c:axId val="366196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6198872"/>
        <c:crosses val="autoZero"/>
        <c:auto val="1"/>
        <c:lblAlgn val="ctr"/>
        <c:lblOffset val="100"/>
        <c:noMultiLvlLbl val="0"/>
      </c:catAx>
      <c:valAx>
        <c:axId val="366198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割合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619624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4</xdr:row>
      <xdr:rowOff>123825</xdr:rowOff>
    </xdr:from>
    <xdr:to>
      <xdr:col>10</xdr:col>
      <xdr:colOff>285750</xdr:colOff>
      <xdr:row>19</xdr:row>
      <xdr:rowOff>200025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23</xdr:row>
      <xdr:rowOff>100012</xdr:rowOff>
    </xdr:from>
    <xdr:to>
      <xdr:col>10</xdr:col>
      <xdr:colOff>285750</xdr:colOff>
      <xdr:row>34</xdr:row>
      <xdr:rowOff>204787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593725</xdr:colOff>
      <xdr:row>37</xdr:row>
      <xdr:rowOff>95250</xdr:rowOff>
    </xdr:from>
    <xdr:to>
      <xdr:col>10</xdr:col>
      <xdr:colOff>279400</xdr:colOff>
      <xdr:row>46</xdr:row>
      <xdr:rowOff>19050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523875</xdr:colOff>
      <xdr:row>48</xdr:row>
      <xdr:rowOff>204787</xdr:rowOff>
    </xdr:from>
    <xdr:to>
      <xdr:col>10</xdr:col>
      <xdr:colOff>295275</xdr:colOff>
      <xdr:row>60</xdr:row>
      <xdr:rowOff>42862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238125</xdr:colOff>
      <xdr:row>64</xdr:row>
      <xdr:rowOff>23811</xdr:rowOff>
    </xdr:from>
    <xdr:to>
      <xdr:col>10</xdr:col>
      <xdr:colOff>333375</xdr:colOff>
      <xdr:row>74</xdr:row>
      <xdr:rowOff>219074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628650</xdr:colOff>
      <xdr:row>76</xdr:row>
      <xdr:rowOff>114300</xdr:rowOff>
    </xdr:from>
    <xdr:to>
      <xdr:col>10</xdr:col>
      <xdr:colOff>304800</xdr:colOff>
      <xdr:row>85</xdr:row>
      <xdr:rowOff>38100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57149</xdr:colOff>
      <xdr:row>87</xdr:row>
      <xdr:rowOff>109537</xdr:rowOff>
    </xdr:from>
    <xdr:to>
      <xdr:col>10</xdr:col>
      <xdr:colOff>333374</xdr:colOff>
      <xdr:row>97</xdr:row>
      <xdr:rowOff>123825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552450</xdr:colOff>
      <xdr:row>99</xdr:row>
      <xdr:rowOff>238125</xdr:rowOff>
    </xdr:from>
    <xdr:to>
      <xdr:col>10</xdr:col>
      <xdr:colOff>323850</xdr:colOff>
      <xdr:row>123</xdr:row>
      <xdr:rowOff>209550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542925</xdr:colOff>
      <xdr:row>132</xdr:row>
      <xdr:rowOff>14287</xdr:rowOff>
    </xdr:from>
    <xdr:to>
      <xdr:col>10</xdr:col>
      <xdr:colOff>314325</xdr:colOff>
      <xdr:row>142</xdr:row>
      <xdr:rowOff>23812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666750</xdr:colOff>
      <xdr:row>145</xdr:row>
      <xdr:rowOff>57151</xdr:rowOff>
    </xdr:from>
    <xdr:to>
      <xdr:col>10</xdr:col>
      <xdr:colOff>361950</xdr:colOff>
      <xdr:row>153</xdr:row>
      <xdr:rowOff>219076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156</xdr:row>
      <xdr:rowOff>71437</xdr:rowOff>
    </xdr:from>
    <xdr:to>
      <xdr:col>10</xdr:col>
      <xdr:colOff>381000</xdr:colOff>
      <xdr:row>164</xdr:row>
      <xdr:rowOff>209550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9525</xdr:colOff>
      <xdr:row>167</xdr:row>
      <xdr:rowOff>80962</xdr:rowOff>
    </xdr:from>
    <xdr:to>
      <xdr:col>10</xdr:col>
      <xdr:colOff>390525</xdr:colOff>
      <xdr:row>175</xdr:row>
      <xdr:rowOff>180975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28575</xdr:colOff>
      <xdr:row>178</xdr:row>
      <xdr:rowOff>52387</xdr:rowOff>
    </xdr:from>
    <xdr:to>
      <xdr:col>10</xdr:col>
      <xdr:colOff>409575</xdr:colOff>
      <xdr:row>186</xdr:row>
      <xdr:rowOff>161925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38100</xdr:colOff>
      <xdr:row>189</xdr:row>
      <xdr:rowOff>52387</xdr:rowOff>
    </xdr:from>
    <xdr:to>
      <xdr:col>10</xdr:col>
      <xdr:colOff>419100</xdr:colOff>
      <xdr:row>197</xdr:row>
      <xdr:rowOff>133350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view="pageBreakPreview" zoomScaleNormal="100" zoomScaleSheetLayoutView="100" workbookViewId="0">
      <selection activeCell="D184" sqref="D184"/>
    </sheetView>
  </sheetViews>
  <sheetFormatPr defaultRowHeight="18.75" x14ac:dyDescent="0.4"/>
  <cols>
    <col min="1" max="1" width="16.125" customWidth="1"/>
  </cols>
  <sheetData>
    <row r="1" spans="1:11" x14ac:dyDescent="0.4">
      <c r="A1" s="35" t="s">
        <v>116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3" spans="1:11" x14ac:dyDescent="0.4">
      <c r="A3" s="1" t="s">
        <v>16</v>
      </c>
    </row>
    <row r="4" spans="1:11" ht="19.5" thickBot="1" x14ac:dyDescent="0.45"/>
    <row r="5" spans="1:11" ht="19.5" thickBot="1" x14ac:dyDescent="0.45">
      <c r="A5" s="6"/>
      <c r="B5" s="7" t="s">
        <v>0</v>
      </c>
      <c r="C5" s="8" t="s">
        <v>1</v>
      </c>
    </row>
    <row r="6" spans="1:11" ht="19.5" thickTop="1" x14ac:dyDescent="0.4">
      <c r="A6" s="4" t="s">
        <v>2</v>
      </c>
      <c r="B6" s="5">
        <v>222</v>
      </c>
      <c r="C6" s="16">
        <f>B6/B20</f>
        <v>0.31850789096126253</v>
      </c>
    </row>
    <row r="7" spans="1:11" x14ac:dyDescent="0.4">
      <c r="A7" s="2" t="s">
        <v>3</v>
      </c>
      <c r="B7" s="3">
        <v>45</v>
      </c>
      <c r="C7" s="15">
        <f>B7/B20</f>
        <v>6.4562410329985651E-2</v>
      </c>
    </row>
    <row r="8" spans="1:11" x14ac:dyDescent="0.4">
      <c r="A8" s="2" t="s">
        <v>4</v>
      </c>
      <c r="B8" s="3">
        <v>47</v>
      </c>
      <c r="C8" s="15">
        <f>B8/B20</f>
        <v>6.7431850789096123E-2</v>
      </c>
    </row>
    <row r="9" spans="1:11" x14ac:dyDescent="0.4">
      <c r="A9" s="2" t="s">
        <v>5</v>
      </c>
      <c r="B9" s="3">
        <v>6</v>
      </c>
      <c r="C9" s="15">
        <f>B9/B20</f>
        <v>8.60832137733142E-3</v>
      </c>
    </row>
    <row r="10" spans="1:11" x14ac:dyDescent="0.4">
      <c r="A10" s="2" t="s">
        <v>6</v>
      </c>
      <c r="B10" s="3">
        <v>1</v>
      </c>
      <c r="C10" s="15">
        <f>B10/B20</f>
        <v>1.4347202295552368E-3</v>
      </c>
    </row>
    <row r="11" spans="1:11" x14ac:dyDescent="0.4">
      <c r="A11" s="2" t="s">
        <v>7</v>
      </c>
      <c r="B11" s="3">
        <v>5</v>
      </c>
      <c r="C11" s="15">
        <f>B11/B20</f>
        <v>7.1736011477761836E-3</v>
      </c>
    </row>
    <row r="12" spans="1:11" x14ac:dyDescent="0.4">
      <c r="A12" s="2" t="s">
        <v>8</v>
      </c>
      <c r="B12" s="3">
        <v>4</v>
      </c>
      <c r="C12" s="15">
        <f>B12/B20</f>
        <v>5.7388809182209472E-3</v>
      </c>
    </row>
    <row r="13" spans="1:11" x14ac:dyDescent="0.4">
      <c r="A13" s="2" t="s">
        <v>9</v>
      </c>
      <c r="B13" s="3">
        <v>2</v>
      </c>
      <c r="C13" s="15">
        <f>B13/B20</f>
        <v>2.8694404591104736E-3</v>
      </c>
    </row>
    <row r="14" spans="1:11" x14ac:dyDescent="0.4">
      <c r="A14" s="2" t="s">
        <v>10</v>
      </c>
      <c r="B14" s="3">
        <v>2</v>
      </c>
      <c r="C14" s="15">
        <f>B14/B20</f>
        <v>2.8694404591104736E-3</v>
      </c>
    </row>
    <row r="15" spans="1:11" x14ac:dyDescent="0.4">
      <c r="A15" s="2" t="s">
        <v>11</v>
      </c>
      <c r="B15" s="3">
        <v>148</v>
      </c>
      <c r="C15" s="15">
        <f>B15/B20</f>
        <v>0.21233859397417504</v>
      </c>
    </row>
    <row r="16" spans="1:11" x14ac:dyDescent="0.4">
      <c r="A16" s="2" t="s">
        <v>12</v>
      </c>
      <c r="B16" s="3">
        <v>73</v>
      </c>
      <c r="C16" s="15">
        <f>B16/B20</f>
        <v>0.10473457675753228</v>
      </c>
    </row>
    <row r="17" spans="1:3" x14ac:dyDescent="0.4">
      <c r="A17" s="2" t="s">
        <v>13</v>
      </c>
      <c r="B17" s="3">
        <v>71</v>
      </c>
      <c r="C17" s="15">
        <f>B17/B20</f>
        <v>0.10186513629842181</v>
      </c>
    </row>
    <row r="18" spans="1:3" x14ac:dyDescent="0.4">
      <c r="A18" s="2" t="s">
        <v>14</v>
      </c>
      <c r="B18" s="3">
        <v>71</v>
      </c>
      <c r="C18" s="15">
        <f>B18/B20</f>
        <v>0.10186513629842181</v>
      </c>
    </row>
    <row r="19" spans="1:3" ht="19.5" thickBot="1" x14ac:dyDescent="0.45">
      <c r="A19" s="9" t="s">
        <v>15</v>
      </c>
      <c r="B19" s="10">
        <v>0</v>
      </c>
      <c r="C19" s="13">
        <v>0</v>
      </c>
    </row>
    <row r="20" spans="1:3" ht="19.5" thickBot="1" x14ac:dyDescent="0.45">
      <c r="A20" s="11" t="s">
        <v>17</v>
      </c>
      <c r="B20" s="12">
        <f>SUM(B6:B19)</f>
        <v>697</v>
      </c>
      <c r="C20" s="14">
        <v>1</v>
      </c>
    </row>
    <row r="22" spans="1:3" x14ac:dyDescent="0.4">
      <c r="A22" s="1" t="s">
        <v>18</v>
      </c>
    </row>
    <row r="23" spans="1:3" ht="19.5" thickBot="1" x14ac:dyDescent="0.45"/>
    <row r="24" spans="1:3" ht="19.5" thickBot="1" x14ac:dyDescent="0.45">
      <c r="A24" s="17"/>
      <c r="B24" s="7" t="s">
        <v>0</v>
      </c>
      <c r="C24" s="8" t="s">
        <v>1</v>
      </c>
    </row>
    <row r="25" spans="1:3" ht="19.5" thickTop="1" x14ac:dyDescent="0.4">
      <c r="A25" s="4" t="s">
        <v>19</v>
      </c>
      <c r="B25" s="5">
        <v>26</v>
      </c>
      <c r="C25" s="16">
        <f>B25/B36</f>
        <v>3.6414565826330535E-2</v>
      </c>
    </row>
    <row r="26" spans="1:3" x14ac:dyDescent="0.4">
      <c r="A26" s="2" t="s">
        <v>20</v>
      </c>
      <c r="B26" s="3">
        <v>218</v>
      </c>
      <c r="C26" s="16">
        <f>B26/B36</f>
        <v>0.30532212885154064</v>
      </c>
    </row>
    <row r="27" spans="1:3" x14ac:dyDescent="0.4">
      <c r="A27" s="2" t="s">
        <v>21</v>
      </c>
      <c r="B27" s="3">
        <v>44</v>
      </c>
      <c r="C27" s="16">
        <f>B27/B36</f>
        <v>6.1624649859943981E-2</v>
      </c>
    </row>
    <row r="28" spans="1:3" x14ac:dyDescent="0.4">
      <c r="A28" s="2" t="s">
        <v>22</v>
      </c>
      <c r="B28" s="3">
        <v>7</v>
      </c>
      <c r="C28" s="16">
        <f>B28/B36</f>
        <v>9.8039215686274508E-3</v>
      </c>
    </row>
    <row r="29" spans="1:3" x14ac:dyDescent="0.4">
      <c r="A29" s="2" t="s">
        <v>23</v>
      </c>
      <c r="B29" s="3">
        <v>38</v>
      </c>
      <c r="C29" s="16">
        <f>B29/B36</f>
        <v>5.3221288515406161E-2</v>
      </c>
    </row>
    <row r="30" spans="1:3" x14ac:dyDescent="0.4">
      <c r="A30" s="2" t="s">
        <v>24</v>
      </c>
      <c r="B30" s="3">
        <v>45</v>
      </c>
      <c r="C30" s="16">
        <f>B30/B36</f>
        <v>6.3025210084033612E-2</v>
      </c>
    </row>
    <row r="31" spans="1:3" x14ac:dyDescent="0.4">
      <c r="A31" s="2" t="s">
        <v>25</v>
      </c>
      <c r="B31" s="3">
        <v>68</v>
      </c>
      <c r="C31" s="16">
        <f>B31/B36</f>
        <v>9.5238095238095233E-2</v>
      </c>
    </row>
    <row r="32" spans="1:3" x14ac:dyDescent="0.4">
      <c r="A32" s="2" t="s">
        <v>26</v>
      </c>
      <c r="B32" s="3">
        <v>97</v>
      </c>
      <c r="C32" s="16">
        <f>B32/B36</f>
        <v>0.13585434173669467</v>
      </c>
    </row>
    <row r="33" spans="1:3" x14ac:dyDescent="0.4">
      <c r="A33" s="2" t="s">
        <v>27</v>
      </c>
      <c r="B33" s="3">
        <v>84</v>
      </c>
      <c r="C33" s="16">
        <f>B33/B36</f>
        <v>0.11764705882352941</v>
      </c>
    </row>
    <row r="34" spans="1:3" x14ac:dyDescent="0.4">
      <c r="A34" s="2" t="s">
        <v>28</v>
      </c>
      <c r="B34" s="3">
        <v>73</v>
      </c>
      <c r="C34" s="16">
        <f>B34/B36</f>
        <v>0.10224089635854341</v>
      </c>
    </row>
    <row r="35" spans="1:3" ht="19.5" thickBot="1" x14ac:dyDescent="0.45">
      <c r="A35" s="9" t="s">
        <v>29</v>
      </c>
      <c r="B35" s="10">
        <v>14</v>
      </c>
      <c r="C35" s="16">
        <f>B35/B36</f>
        <v>1.9607843137254902E-2</v>
      </c>
    </row>
    <row r="36" spans="1:3" ht="19.5" thickBot="1" x14ac:dyDescent="0.45">
      <c r="A36" s="11" t="s">
        <v>17</v>
      </c>
      <c r="B36" s="12">
        <f>SUM(B25:B35)</f>
        <v>714</v>
      </c>
      <c r="C36" s="14">
        <v>1</v>
      </c>
    </row>
    <row r="38" spans="1:3" x14ac:dyDescent="0.4">
      <c r="A38" s="1" t="s">
        <v>30</v>
      </c>
    </row>
    <row r="39" spans="1:3" ht="19.5" thickBot="1" x14ac:dyDescent="0.45"/>
    <row r="40" spans="1:3" ht="19.5" thickBot="1" x14ac:dyDescent="0.45">
      <c r="A40" s="17"/>
      <c r="B40" s="7" t="s">
        <v>0</v>
      </c>
      <c r="C40" s="8" t="s">
        <v>1</v>
      </c>
    </row>
    <row r="41" spans="1:3" ht="19.5" thickTop="1" x14ac:dyDescent="0.4">
      <c r="A41" s="4" t="s">
        <v>31</v>
      </c>
      <c r="B41" s="20">
        <v>320</v>
      </c>
      <c r="C41" s="27">
        <f>B41/B44</f>
        <v>0.45007032348804499</v>
      </c>
    </row>
    <row r="42" spans="1:3" x14ac:dyDescent="0.4">
      <c r="A42" s="19" t="s">
        <v>32</v>
      </c>
      <c r="B42" s="18">
        <v>391</v>
      </c>
      <c r="C42" s="28">
        <f>B42/B44</f>
        <v>0.54992967651195501</v>
      </c>
    </row>
    <row r="43" spans="1:3" ht="19.5" thickBot="1" x14ac:dyDescent="0.45">
      <c r="A43" s="21" t="s">
        <v>33</v>
      </c>
      <c r="B43" s="22">
        <v>0</v>
      </c>
      <c r="C43" s="25">
        <v>0</v>
      </c>
    </row>
    <row r="44" spans="1:3" ht="19.5" thickBot="1" x14ac:dyDescent="0.45">
      <c r="A44" s="23" t="s">
        <v>17</v>
      </c>
      <c r="B44" s="24">
        <v>711</v>
      </c>
      <c r="C44" s="26">
        <v>1</v>
      </c>
    </row>
    <row r="47" spans="1:3" ht="163.5" customHeight="1" x14ac:dyDescent="0.4"/>
    <row r="48" spans="1:3" x14ac:dyDescent="0.4">
      <c r="A48" s="1" t="s">
        <v>34</v>
      </c>
    </row>
    <row r="49" spans="1:3" ht="19.5" thickBot="1" x14ac:dyDescent="0.45"/>
    <row r="50" spans="1:3" ht="19.5" thickBot="1" x14ac:dyDescent="0.45">
      <c r="A50" s="17"/>
      <c r="B50" s="7" t="s">
        <v>0</v>
      </c>
      <c r="C50" s="8" t="s">
        <v>1</v>
      </c>
    </row>
    <row r="51" spans="1:3" ht="19.5" thickTop="1" x14ac:dyDescent="0.4">
      <c r="A51" s="4" t="s">
        <v>35</v>
      </c>
      <c r="B51" s="5">
        <v>133</v>
      </c>
      <c r="C51" s="16">
        <f>B51/B60</f>
        <v>0.18653576437587657</v>
      </c>
    </row>
    <row r="52" spans="1:3" x14ac:dyDescent="0.4">
      <c r="A52" s="2" t="s">
        <v>36</v>
      </c>
      <c r="B52" s="3">
        <v>8</v>
      </c>
      <c r="C52" s="16">
        <f>B52/B60</f>
        <v>1.1220196353436185E-2</v>
      </c>
    </row>
    <row r="53" spans="1:3" x14ac:dyDescent="0.4">
      <c r="A53" s="2" t="s">
        <v>37</v>
      </c>
      <c r="B53" s="3">
        <v>5</v>
      </c>
      <c r="C53" s="16">
        <f>B53/B60</f>
        <v>7.0126227208976155E-3</v>
      </c>
    </row>
    <row r="54" spans="1:3" x14ac:dyDescent="0.4">
      <c r="A54" s="2" t="s">
        <v>38</v>
      </c>
      <c r="B54" s="3">
        <v>1</v>
      </c>
      <c r="C54" s="16">
        <f>B54/B60</f>
        <v>1.4025245441795231E-3</v>
      </c>
    </row>
    <row r="55" spans="1:3" x14ac:dyDescent="0.4">
      <c r="A55" s="2" t="s">
        <v>39</v>
      </c>
      <c r="B55" s="3">
        <v>314</v>
      </c>
      <c r="C55" s="16">
        <f>B55/B60</f>
        <v>0.44039270687237025</v>
      </c>
    </row>
    <row r="56" spans="1:3" x14ac:dyDescent="0.4">
      <c r="A56" s="2" t="s">
        <v>40</v>
      </c>
      <c r="B56" s="3">
        <v>7</v>
      </c>
      <c r="C56" s="16">
        <f>B56/B60</f>
        <v>9.8176718092566617E-3</v>
      </c>
    </row>
    <row r="57" spans="1:3" x14ac:dyDescent="0.4">
      <c r="A57" s="2" t="s">
        <v>41</v>
      </c>
      <c r="B57" s="3">
        <v>119</v>
      </c>
      <c r="C57" s="16">
        <f>B57/B60</f>
        <v>0.16690042075736325</v>
      </c>
    </row>
    <row r="58" spans="1:3" x14ac:dyDescent="0.4">
      <c r="A58" s="2" t="s">
        <v>42</v>
      </c>
      <c r="B58" s="3">
        <v>125</v>
      </c>
      <c r="C58" s="16">
        <f>B58/B60</f>
        <v>0.17531556802244039</v>
      </c>
    </row>
    <row r="59" spans="1:3" ht="19.5" thickBot="1" x14ac:dyDescent="0.45">
      <c r="A59" s="9" t="s">
        <v>33</v>
      </c>
      <c r="B59" s="10">
        <v>1</v>
      </c>
      <c r="C59" s="16">
        <f>B59/B60</f>
        <v>1.4025245441795231E-3</v>
      </c>
    </row>
    <row r="60" spans="1:3" ht="19.5" thickBot="1" x14ac:dyDescent="0.45">
      <c r="A60" s="11" t="s">
        <v>17</v>
      </c>
      <c r="B60" s="12">
        <f>SUM(B51:B59)</f>
        <v>713</v>
      </c>
      <c r="C60" s="14">
        <v>1</v>
      </c>
    </row>
    <row r="62" spans="1:3" x14ac:dyDescent="0.4">
      <c r="A62" s="1" t="s">
        <v>43</v>
      </c>
    </row>
    <row r="63" spans="1:3" ht="19.5" thickBot="1" x14ac:dyDescent="0.45"/>
    <row r="64" spans="1:3" ht="19.5" thickBot="1" x14ac:dyDescent="0.45">
      <c r="A64" s="17"/>
      <c r="B64" s="7" t="s">
        <v>0</v>
      </c>
      <c r="C64" s="8" t="s">
        <v>1</v>
      </c>
    </row>
    <row r="65" spans="1:3" ht="32.25" thickTop="1" x14ac:dyDescent="0.4">
      <c r="A65" s="30" t="s">
        <v>44</v>
      </c>
      <c r="B65" s="5">
        <v>72</v>
      </c>
      <c r="C65" s="16">
        <f>B65/B75</f>
        <v>0.10169491525423729</v>
      </c>
    </row>
    <row r="66" spans="1:3" x14ac:dyDescent="0.4">
      <c r="A66" s="29" t="s">
        <v>45</v>
      </c>
      <c r="B66" s="3">
        <v>27</v>
      </c>
      <c r="C66" s="16">
        <f>B66/B75</f>
        <v>3.8135593220338986E-2</v>
      </c>
    </row>
    <row r="67" spans="1:3" ht="31.5" x14ac:dyDescent="0.4">
      <c r="A67" s="29" t="s">
        <v>46</v>
      </c>
      <c r="B67" s="3">
        <v>215</v>
      </c>
      <c r="C67" s="16">
        <f>B67/B75</f>
        <v>0.3036723163841808</v>
      </c>
    </row>
    <row r="68" spans="1:3" x14ac:dyDescent="0.4">
      <c r="A68" s="29" t="s">
        <v>47</v>
      </c>
      <c r="B68" s="3">
        <v>13</v>
      </c>
      <c r="C68" s="16">
        <f>B68/B75</f>
        <v>1.8361581920903956E-2</v>
      </c>
    </row>
    <row r="69" spans="1:3" x14ac:dyDescent="0.4">
      <c r="A69" s="29" t="s">
        <v>48</v>
      </c>
      <c r="B69" s="3">
        <v>13</v>
      </c>
      <c r="C69" s="16">
        <f>B69/B75</f>
        <v>1.8361581920903956E-2</v>
      </c>
    </row>
    <row r="70" spans="1:3" ht="31.5" x14ac:dyDescent="0.4">
      <c r="A70" s="29" t="s">
        <v>49</v>
      </c>
      <c r="B70" s="3">
        <v>93</v>
      </c>
      <c r="C70" s="16">
        <f>B70/B75</f>
        <v>0.13135593220338984</v>
      </c>
    </row>
    <row r="71" spans="1:3" ht="31.5" x14ac:dyDescent="0.4">
      <c r="A71" s="29" t="s">
        <v>50</v>
      </c>
      <c r="B71" s="3">
        <v>5</v>
      </c>
      <c r="C71" s="16">
        <f>B71/B75</f>
        <v>7.0621468926553672E-3</v>
      </c>
    </row>
    <row r="72" spans="1:3" x14ac:dyDescent="0.4">
      <c r="A72" s="29" t="s">
        <v>51</v>
      </c>
      <c r="B72" s="3">
        <v>2</v>
      </c>
      <c r="C72" s="16">
        <f>B72/B75</f>
        <v>2.8248587570621469E-3</v>
      </c>
    </row>
    <row r="73" spans="1:3" x14ac:dyDescent="0.4">
      <c r="A73" s="29" t="s">
        <v>52</v>
      </c>
      <c r="B73" s="3">
        <v>168</v>
      </c>
      <c r="C73" s="16">
        <f>B73/B75</f>
        <v>0.23728813559322035</v>
      </c>
    </row>
    <row r="74" spans="1:3" ht="19.5" thickBot="1" x14ac:dyDescent="0.45">
      <c r="A74" s="9" t="s">
        <v>33</v>
      </c>
      <c r="B74" s="10">
        <v>100</v>
      </c>
      <c r="C74" s="16">
        <f>B74/B75</f>
        <v>0.14124293785310735</v>
      </c>
    </row>
    <row r="75" spans="1:3" ht="19.5" thickBot="1" x14ac:dyDescent="0.45">
      <c r="A75" s="11" t="s">
        <v>17</v>
      </c>
      <c r="B75" s="12">
        <f>SUM(B65:B74)</f>
        <v>708</v>
      </c>
      <c r="C75" s="14">
        <v>1</v>
      </c>
    </row>
    <row r="77" spans="1:3" x14ac:dyDescent="0.4">
      <c r="A77" s="1" t="s">
        <v>53</v>
      </c>
    </row>
    <row r="78" spans="1:3" ht="19.5" thickBot="1" x14ac:dyDescent="0.45"/>
    <row r="79" spans="1:3" ht="19.5" thickBot="1" x14ac:dyDescent="0.45">
      <c r="A79" s="17"/>
      <c r="B79" s="7" t="s">
        <v>0</v>
      </c>
      <c r="C79" s="8" t="s">
        <v>1</v>
      </c>
    </row>
    <row r="80" spans="1:3" ht="19.5" thickTop="1" x14ac:dyDescent="0.4">
      <c r="A80" s="4" t="s">
        <v>54</v>
      </c>
      <c r="B80" s="20">
        <v>301</v>
      </c>
      <c r="C80" s="27">
        <f>B80/B85</f>
        <v>0.42334739803094235</v>
      </c>
    </row>
    <row r="81" spans="1:3" x14ac:dyDescent="0.4">
      <c r="A81" s="19" t="s">
        <v>55</v>
      </c>
      <c r="B81" s="18">
        <v>77</v>
      </c>
      <c r="C81" s="28">
        <f>B81/B85</f>
        <v>0.10829817158931083</v>
      </c>
    </row>
    <row r="82" spans="1:3" x14ac:dyDescent="0.4">
      <c r="A82" s="19" t="s">
        <v>56</v>
      </c>
      <c r="B82" s="18">
        <v>89</v>
      </c>
      <c r="C82" s="28">
        <f>B82/B85</f>
        <v>0.12517580872011252</v>
      </c>
    </row>
    <row r="83" spans="1:3" x14ac:dyDescent="0.4">
      <c r="A83" s="19" t="s">
        <v>57</v>
      </c>
      <c r="B83" s="18">
        <v>83</v>
      </c>
      <c r="C83" s="28">
        <f>B83/B85</f>
        <v>0.11673699015471167</v>
      </c>
    </row>
    <row r="84" spans="1:3" ht="19.5" thickBot="1" x14ac:dyDescent="0.45">
      <c r="A84" s="21" t="s">
        <v>58</v>
      </c>
      <c r="B84" s="22">
        <v>161</v>
      </c>
      <c r="C84" s="31">
        <f>B84/B85</f>
        <v>0.22644163150492264</v>
      </c>
    </row>
    <row r="85" spans="1:3" ht="19.5" thickBot="1" x14ac:dyDescent="0.45">
      <c r="A85" s="23" t="s">
        <v>17</v>
      </c>
      <c r="B85" s="24">
        <f>SUM(B80:B84)</f>
        <v>711</v>
      </c>
      <c r="C85" s="26">
        <v>1</v>
      </c>
    </row>
    <row r="87" spans="1:3" x14ac:dyDescent="0.4">
      <c r="A87" s="1" t="s">
        <v>59</v>
      </c>
    </row>
    <row r="88" spans="1:3" ht="19.5" thickBot="1" x14ac:dyDescent="0.45"/>
    <row r="89" spans="1:3" ht="19.5" thickBot="1" x14ac:dyDescent="0.45">
      <c r="A89" s="17"/>
      <c r="B89" s="7" t="s">
        <v>0</v>
      </c>
      <c r="C89" s="8" t="s">
        <v>1</v>
      </c>
    </row>
    <row r="90" spans="1:3" ht="19.5" thickTop="1" x14ac:dyDescent="0.4">
      <c r="A90" s="30" t="s">
        <v>60</v>
      </c>
      <c r="B90" s="5">
        <v>275</v>
      </c>
      <c r="C90" s="16">
        <f>B90/B97</f>
        <v>0.390625</v>
      </c>
    </row>
    <row r="91" spans="1:3" x14ac:dyDescent="0.4">
      <c r="A91" s="29" t="s">
        <v>61</v>
      </c>
      <c r="B91" s="3">
        <v>42</v>
      </c>
      <c r="C91" s="16">
        <f>B91/B97</f>
        <v>5.9659090909090912E-2</v>
      </c>
    </row>
    <row r="92" spans="1:3" ht="31.5" x14ac:dyDescent="0.4">
      <c r="A92" s="29" t="s">
        <v>62</v>
      </c>
      <c r="B92" s="3">
        <v>131</v>
      </c>
      <c r="C92" s="16">
        <f>B92/B97</f>
        <v>0.18607954545454544</v>
      </c>
    </row>
    <row r="93" spans="1:3" x14ac:dyDescent="0.4">
      <c r="A93" s="29" t="s">
        <v>63</v>
      </c>
      <c r="B93" s="3">
        <v>12</v>
      </c>
      <c r="C93" s="16">
        <f>B93/B97</f>
        <v>1.7045454545454544E-2</v>
      </c>
    </row>
    <row r="94" spans="1:3" x14ac:dyDescent="0.4">
      <c r="A94" s="29" t="s">
        <v>64</v>
      </c>
      <c r="B94" s="3">
        <v>104</v>
      </c>
      <c r="C94" s="16">
        <f>B94/B97</f>
        <v>0.14772727272727273</v>
      </c>
    </row>
    <row r="95" spans="1:3" x14ac:dyDescent="0.4">
      <c r="A95" s="29" t="s">
        <v>65</v>
      </c>
      <c r="B95" s="3">
        <v>34</v>
      </c>
      <c r="C95" s="16">
        <f>B95/B97</f>
        <v>4.8295454545454544E-2</v>
      </c>
    </row>
    <row r="96" spans="1:3" ht="19.5" thickBot="1" x14ac:dyDescent="0.45">
      <c r="A96" s="32" t="s">
        <v>33</v>
      </c>
      <c r="B96" s="10">
        <v>106</v>
      </c>
      <c r="C96" s="16">
        <f>B96/B97</f>
        <v>0.15056818181818182</v>
      </c>
    </row>
    <row r="97" spans="1:3" ht="19.5" thickBot="1" x14ac:dyDescent="0.45">
      <c r="A97" s="33" t="s">
        <v>17</v>
      </c>
      <c r="B97" s="12">
        <f>SUM(B90:B96)</f>
        <v>704</v>
      </c>
      <c r="C97" s="14">
        <v>1</v>
      </c>
    </row>
    <row r="99" spans="1:3" x14ac:dyDescent="0.4">
      <c r="A99" s="1" t="s">
        <v>66</v>
      </c>
    </row>
    <row r="100" spans="1:3" ht="19.5" thickBot="1" x14ac:dyDescent="0.45"/>
    <row r="101" spans="1:3" ht="19.5" thickBot="1" x14ac:dyDescent="0.45">
      <c r="A101" s="17"/>
      <c r="B101" s="7" t="s">
        <v>0</v>
      </c>
      <c r="C101" s="8" t="s">
        <v>1</v>
      </c>
    </row>
    <row r="102" spans="1:3" ht="19.5" thickTop="1" x14ac:dyDescent="0.4">
      <c r="A102" s="4" t="s">
        <v>67</v>
      </c>
      <c r="B102" s="5">
        <v>249</v>
      </c>
      <c r="C102" s="16">
        <f>B102/B129</f>
        <v>0.10993377483443709</v>
      </c>
    </row>
    <row r="103" spans="1:3" x14ac:dyDescent="0.4">
      <c r="A103" s="2" t="s">
        <v>68</v>
      </c>
      <c r="B103" s="3">
        <v>182</v>
      </c>
      <c r="C103" s="16">
        <f>B103/B129</f>
        <v>8.0353200883002213E-2</v>
      </c>
    </row>
    <row r="104" spans="1:3" x14ac:dyDescent="0.4">
      <c r="A104" s="2" t="s">
        <v>69</v>
      </c>
      <c r="B104" s="3">
        <v>143</v>
      </c>
      <c r="C104" s="16">
        <f>B104/B129</f>
        <v>6.3134657836644598E-2</v>
      </c>
    </row>
    <row r="105" spans="1:3" x14ac:dyDescent="0.4">
      <c r="A105" s="2" t="s">
        <v>70</v>
      </c>
      <c r="B105" s="3">
        <v>45</v>
      </c>
      <c r="C105" s="16">
        <f>B105/B129</f>
        <v>1.9867549668874173E-2</v>
      </c>
    </row>
    <row r="106" spans="1:3" x14ac:dyDescent="0.4">
      <c r="A106" s="2" t="s">
        <v>71</v>
      </c>
      <c r="B106" s="3">
        <v>167</v>
      </c>
      <c r="C106" s="16">
        <f>B106/B129</f>
        <v>7.3730684326710816E-2</v>
      </c>
    </row>
    <row r="107" spans="1:3" x14ac:dyDescent="0.4">
      <c r="A107" s="2" t="s">
        <v>72</v>
      </c>
      <c r="B107" s="3">
        <v>101</v>
      </c>
      <c r="C107" s="16">
        <f>B107/B129</f>
        <v>4.4591611479028695E-2</v>
      </c>
    </row>
    <row r="108" spans="1:3" x14ac:dyDescent="0.4">
      <c r="A108" s="2" t="s">
        <v>73</v>
      </c>
      <c r="B108" s="3">
        <v>46</v>
      </c>
      <c r="C108" s="16">
        <f>B108/B129</f>
        <v>2.0309050772626933E-2</v>
      </c>
    </row>
    <row r="109" spans="1:3" x14ac:dyDescent="0.4">
      <c r="A109" s="2" t="s">
        <v>74</v>
      </c>
      <c r="B109" s="3">
        <v>92</v>
      </c>
      <c r="C109" s="16">
        <f>B109/B129</f>
        <v>4.0618101545253867E-2</v>
      </c>
    </row>
    <row r="110" spans="1:3" x14ac:dyDescent="0.4">
      <c r="A110" s="2" t="s">
        <v>75</v>
      </c>
      <c r="B110" s="3">
        <v>66</v>
      </c>
      <c r="C110" s="16">
        <f>B110/B129</f>
        <v>2.9139072847682121E-2</v>
      </c>
    </row>
    <row r="111" spans="1:3" x14ac:dyDescent="0.4">
      <c r="A111" s="2" t="s">
        <v>76</v>
      </c>
      <c r="B111" s="3">
        <v>45</v>
      </c>
      <c r="C111" s="16">
        <f>B111/B129</f>
        <v>1.9867549668874173E-2</v>
      </c>
    </row>
    <row r="112" spans="1:3" x14ac:dyDescent="0.4">
      <c r="A112" s="2" t="s">
        <v>77</v>
      </c>
      <c r="B112" s="3">
        <v>42</v>
      </c>
      <c r="C112" s="16">
        <f>B112/B129</f>
        <v>1.8543046357615896E-2</v>
      </c>
    </row>
    <row r="113" spans="1:3" x14ac:dyDescent="0.4">
      <c r="A113" s="2" t="s">
        <v>78</v>
      </c>
      <c r="B113" s="3">
        <v>20</v>
      </c>
      <c r="C113" s="16">
        <f>B113/B129</f>
        <v>8.8300220750551876E-3</v>
      </c>
    </row>
    <row r="114" spans="1:3" x14ac:dyDescent="0.4">
      <c r="A114" s="2" t="s">
        <v>79</v>
      </c>
      <c r="B114" s="3">
        <v>51</v>
      </c>
      <c r="C114" s="16">
        <f>B114/B129</f>
        <v>2.2516556291390728E-2</v>
      </c>
    </row>
    <row r="115" spans="1:3" x14ac:dyDescent="0.4">
      <c r="A115" s="2" t="s">
        <v>80</v>
      </c>
      <c r="B115" s="3">
        <v>60</v>
      </c>
      <c r="C115" s="16">
        <f>B115/B129</f>
        <v>2.6490066225165563E-2</v>
      </c>
    </row>
    <row r="116" spans="1:3" x14ac:dyDescent="0.4">
      <c r="A116" s="2" t="s">
        <v>81</v>
      </c>
      <c r="B116" s="3">
        <v>33</v>
      </c>
      <c r="C116" s="16">
        <f>B116/B129</f>
        <v>1.456953642384106E-2</v>
      </c>
    </row>
    <row r="117" spans="1:3" x14ac:dyDescent="0.4">
      <c r="A117" s="2" t="s">
        <v>82</v>
      </c>
      <c r="B117" s="3">
        <v>30</v>
      </c>
      <c r="C117" s="16">
        <f>B117/B129</f>
        <v>1.3245033112582781E-2</v>
      </c>
    </row>
    <row r="118" spans="1:3" x14ac:dyDescent="0.4">
      <c r="A118" s="2" t="s">
        <v>83</v>
      </c>
      <c r="B118" s="3">
        <v>91</v>
      </c>
      <c r="C118" s="16">
        <f>B118/B129</f>
        <v>4.0176600441501106E-2</v>
      </c>
    </row>
    <row r="119" spans="1:3" x14ac:dyDescent="0.4">
      <c r="A119" s="2" t="s">
        <v>84</v>
      </c>
      <c r="B119" s="3">
        <v>120</v>
      </c>
      <c r="C119" s="16">
        <f>B119/B129</f>
        <v>5.2980132450331126E-2</v>
      </c>
    </row>
    <row r="120" spans="1:3" x14ac:dyDescent="0.4">
      <c r="A120" s="2" t="s">
        <v>85</v>
      </c>
      <c r="B120" s="3">
        <v>51</v>
      </c>
      <c r="C120" s="16">
        <f>B120/B129</f>
        <v>2.2516556291390728E-2</v>
      </c>
    </row>
    <row r="121" spans="1:3" x14ac:dyDescent="0.4">
      <c r="A121" s="2" t="s">
        <v>86</v>
      </c>
      <c r="B121" s="3">
        <v>37</v>
      </c>
      <c r="C121" s="16">
        <f>B121/B129</f>
        <v>1.6335540838852098E-2</v>
      </c>
    </row>
    <row r="122" spans="1:3" x14ac:dyDescent="0.4">
      <c r="A122" s="2" t="s">
        <v>87</v>
      </c>
      <c r="B122" s="3">
        <v>66</v>
      </c>
      <c r="C122" s="16">
        <f>B122/B129</f>
        <v>2.9139072847682121E-2</v>
      </c>
    </row>
    <row r="123" spans="1:3" x14ac:dyDescent="0.4">
      <c r="A123" s="2" t="s">
        <v>88</v>
      </c>
      <c r="B123" s="3">
        <v>64</v>
      </c>
      <c r="C123" s="16">
        <f>B123/B129</f>
        <v>2.82560706401766E-2</v>
      </c>
    </row>
    <row r="124" spans="1:3" x14ac:dyDescent="0.4">
      <c r="A124" s="2" t="s">
        <v>89</v>
      </c>
      <c r="B124" s="3">
        <v>154</v>
      </c>
      <c r="C124" s="16">
        <f>B124/B129</f>
        <v>6.799116997792494E-2</v>
      </c>
    </row>
    <row r="125" spans="1:3" x14ac:dyDescent="0.4">
      <c r="A125" s="2" t="s">
        <v>90</v>
      </c>
      <c r="B125" s="3">
        <v>195</v>
      </c>
      <c r="C125" s="16">
        <f>B125/B129</f>
        <v>8.6092715231788075E-2</v>
      </c>
    </row>
    <row r="126" spans="1:3" x14ac:dyDescent="0.4">
      <c r="A126" s="2" t="s">
        <v>91</v>
      </c>
      <c r="B126" s="3">
        <v>29</v>
      </c>
      <c r="C126" s="16">
        <f>B126/B129</f>
        <v>1.2803532008830023E-2</v>
      </c>
    </row>
    <row r="127" spans="1:3" x14ac:dyDescent="0.4">
      <c r="A127" s="2" t="s">
        <v>92</v>
      </c>
      <c r="B127" s="3">
        <v>55</v>
      </c>
      <c r="C127" s="16">
        <f>B127/B129</f>
        <v>2.4282560706401765E-2</v>
      </c>
    </row>
    <row r="128" spans="1:3" ht="19.5" thickBot="1" x14ac:dyDescent="0.45">
      <c r="A128" s="9" t="s">
        <v>33</v>
      </c>
      <c r="B128" s="10">
        <v>31</v>
      </c>
      <c r="C128" s="16">
        <f>B128/B129</f>
        <v>1.3686534216335542E-2</v>
      </c>
    </row>
    <row r="129" spans="1:3" ht="19.5" thickBot="1" x14ac:dyDescent="0.45">
      <c r="A129" s="11" t="s">
        <v>17</v>
      </c>
      <c r="B129" s="12">
        <f>SUM(B102:B128)</f>
        <v>2265</v>
      </c>
      <c r="C129" s="14">
        <v>1</v>
      </c>
    </row>
    <row r="131" spans="1:3" x14ac:dyDescent="0.4">
      <c r="A131" s="1" t="s">
        <v>93</v>
      </c>
    </row>
    <row r="132" spans="1:3" ht="19.5" thickBot="1" x14ac:dyDescent="0.45"/>
    <row r="133" spans="1:3" ht="19.5" thickBot="1" x14ac:dyDescent="0.45">
      <c r="A133" s="17"/>
      <c r="B133" s="7" t="s">
        <v>0</v>
      </c>
      <c r="C133" s="8" t="s">
        <v>1</v>
      </c>
    </row>
    <row r="134" spans="1:3" ht="32.25" thickTop="1" x14ac:dyDescent="0.4">
      <c r="A134" s="30" t="s">
        <v>94</v>
      </c>
      <c r="B134" s="5">
        <v>294</v>
      </c>
      <c r="C134" s="16">
        <f>B134/B143</f>
        <v>0.3202614379084967</v>
      </c>
    </row>
    <row r="135" spans="1:3" x14ac:dyDescent="0.4">
      <c r="A135" s="29" t="s">
        <v>95</v>
      </c>
      <c r="B135" s="3">
        <v>49</v>
      </c>
      <c r="C135" s="16">
        <f>B135/B143</f>
        <v>5.3376906318082791E-2</v>
      </c>
    </row>
    <row r="136" spans="1:3" x14ac:dyDescent="0.4">
      <c r="A136" s="29" t="s">
        <v>96</v>
      </c>
      <c r="B136" s="3">
        <v>39</v>
      </c>
      <c r="C136" s="16">
        <f>B136/B143</f>
        <v>4.2483660130718956E-2</v>
      </c>
    </row>
    <row r="137" spans="1:3" x14ac:dyDescent="0.4">
      <c r="A137" s="29" t="s">
        <v>97</v>
      </c>
      <c r="B137" s="3">
        <v>75</v>
      </c>
      <c r="C137" s="16">
        <f>B137/B143</f>
        <v>8.1699346405228759E-2</v>
      </c>
    </row>
    <row r="138" spans="1:3" x14ac:dyDescent="0.4">
      <c r="A138" s="29" t="s">
        <v>98</v>
      </c>
      <c r="B138" s="3">
        <v>66</v>
      </c>
      <c r="C138" s="16">
        <f>B138/B143</f>
        <v>7.1895424836601302E-2</v>
      </c>
    </row>
    <row r="139" spans="1:3" x14ac:dyDescent="0.4">
      <c r="A139" s="29" t="s">
        <v>99</v>
      </c>
      <c r="B139" s="3">
        <v>67</v>
      </c>
      <c r="C139" s="16">
        <f>B139/B143</f>
        <v>7.2984749455337686E-2</v>
      </c>
    </row>
    <row r="140" spans="1:3" ht="31.5" x14ac:dyDescent="0.4">
      <c r="A140" s="29" t="s">
        <v>100</v>
      </c>
      <c r="B140" s="3">
        <v>43</v>
      </c>
      <c r="C140" s="16">
        <f>B140/B143</f>
        <v>4.6840958605664486E-2</v>
      </c>
    </row>
    <row r="141" spans="1:3" x14ac:dyDescent="0.4">
      <c r="A141" s="29" t="s">
        <v>101</v>
      </c>
      <c r="B141" s="3">
        <v>198</v>
      </c>
      <c r="C141" s="16">
        <f>B141/B143</f>
        <v>0.21568627450980393</v>
      </c>
    </row>
    <row r="142" spans="1:3" ht="19.5" thickBot="1" x14ac:dyDescent="0.45">
      <c r="A142" s="32" t="s">
        <v>102</v>
      </c>
      <c r="B142" s="10">
        <v>87</v>
      </c>
      <c r="C142" s="16">
        <f>B142/B143</f>
        <v>9.4771241830065356E-2</v>
      </c>
    </row>
    <row r="143" spans="1:3" ht="19.5" thickBot="1" x14ac:dyDescent="0.45">
      <c r="A143" s="11" t="s">
        <v>17</v>
      </c>
      <c r="B143" s="12">
        <f>SUM(B134:B142)</f>
        <v>918</v>
      </c>
      <c r="C143" s="14">
        <v>1</v>
      </c>
    </row>
    <row r="145" spans="1:3" x14ac:dyDescent="0.4">
      <c r="A145" s="1" t="s">
        <v>103</v>
      </c>
    </row>
    <row r="146" spans="1:3" ht="19.5" thickBot="1" x14ac:dyDescent="0.45"/>
    <row r="147" spans="1:3" ht="19.5" thickBot="1" x14ac:dyDescent="0.45">
      <c r="A147" s="17"/>
      <c r="B147" s="7" t="s">
        <v>0</v>
      </c>
      <c r="C147" s="8" t="s">
        <v>1</v>
      </c>
    </row>
    <row r="148" spans="1:3" ht="19.5" thickTop="1" x14ac:dyDescent="0.4">
      <c r="A148" s="4" t="s">
        <v>104</v>
      </c>
      <c r="B148" s="20">
        <v>541</v>
      </c>
      <c r="C148" s="27">
        <f>B148/B152</f>
        <v>0.76628895184135981</v>
      </c>
    </row>
    <row r="149" spans="1:3" ht="18.75" customHeight="1" x14ac:dyDescent="0.4">
      <c r="A149" s="34" t="s">
        <v>105</v>
      </c>
      <c r="B149" s="18">
        <v>158</v>
      </c>
      <c r="C149" s="28">
        <f>B149/B152</f>
        <v>0.22379603399433429</v>
      </c>
    </row>
    <row r="150" spans="1:3" ht="17.25" customHeight="1" x14ac:dyDescent="0.4">
      <c r="A150" s="34" t="s">
        <v>106</v>
      </c>
      <c r="B150" s="18">
        <v>6</v>
      </c>
      <c r="C150" s="28">
        <f>B150/B152</f>
        <v>8.4985835694051E-3</v>
      </c>
    </row>
    <row r="151" spans="1:3" ht="19.5" thickBot="1" x14ac:dyDescent="0.45">
      <c r="A151" s="21" t="s">
        <v>107</v>
      </c>
      <c r="B151" s="22">
        <v>1</v>
      </c>
      <c r="C151" s="31">
        <f>B151/B152</f>
        <v>1.4164305949008499E-3</v>
      </c>
    </row>
    <row r="152" spans="1:3" ht="19.5" thickBot="1" x14ac:dyDescent="0.45">
      <c r="A152" s="23" t="s">
        <v>17</v>
      </c>
      <c r="B152" s="24">
        <f>SUM(B148:B151)</f>
        <v>706</v>
      </c>
      <c r="C152" s="26">
        <v>1</v>
      </c>
    </row>
    <row r="156" spans="1:3" x14ac:dyDescent="0.4">
      <c r="A156" s="1" t="s">
        <v>108</v>
      </c>
    </row>
    <row r="157" spans="1:3" ht="19.5" thickBot="1" x14ac:dyDescent="0.45"/>
    <row r="158" spans="1:3" ht="19.5" thickBot="1" x14ac:dyDescent="0.45">
      <c r="A158" s="17"/>
      <c r="B158" s="7" t="s">
        <v>0</v>
      </c>
      <c r="C158" s="8" t="s">
        <v>1</v>
      </c>
    </row>
    <row r="159" spans="1:3" ht="19.5" thickTop="1" x14ac:dyDescent="0.4">
      <c r="A159" s="4" t="s">
        <v>104</v>
      </c>
      <c r="B159" s="5">
        <v>496</v>
      </c>
      <c r="C159" s="16">
        <f>B159/B163</f>
        <v>0.70756062767475036</v>
      </c>
    </row>
    <row r="160" spans="1:3" ht="17.25" customHeight="1" x14ac:dyDescent="0.4">
      <c r="A160" s="34" t="s">
        <v>105</v>
      </c>
      <c r="B160" s="3">
        <v>196</v>
      </c>
      <c r="C160" s="15">
        <f>B160/B163</f>
        <v>0.27960057061340943</v>
      </c>
    </row>
    <row r="161" spans="1:3" ht="17.25" customHeight="1" x14ac:dyDescent="0.4">
      <c r="A161" s="34" t="s">
        <v>106</v>
      </c>
      <c r="B161" s="3">
        <v>9</v>
      </c>
      <c r="C161" s="15">
        <f>B161/B163</f>
        <v>1.2838801711840228E-2</v>
      </c>
    </row>
    <row r="162" spans="1:3" ht="19.5" thickBot="1" x14ac:dyDescent="0.45">
      <c r="A162" s="21" t="s">
        <v>107</v>
      </c>
      <c r="B162" s="10">
        <v>0</v>
      </c>
      <c r="C162" s="13">
        <v>0</v>
      </c>
    </row>
    <row r="163" spans="1:3" ht="19.5" thickBot="1" x14ac:dyDescent="0.45">
      <c r="A163" s="23" t="s">
        <v>17</v>
      </c>
      <c r="B163" s="12">
        <f>SUM(B159:B161)</f>
        <v>701</v>
      </c>
      <c r="C163" s="14">
        <v>1</v>
      </c>
    </row>
    <row r="167" spans="1:3" x14ac:dyDescent="0.4">
      <c r="A167" s="1" t="s">
        <v>109</v>
      </c>
    </row>
    <row r="168" spans="1:3" ht="19.5" thickBot="1" x14ac:dyDescent="0.45"/>
    <row r="169" spans="1:3" ht="19.5" thickBot="1" x14ac:dyDescent="0.45">
      <c r="A169" s="17"/>
      <c r="B169" s="7" t="s">
        <v>0</v>
      </c>
      <c r="C169" s="8" t="s">
        <v>1</v>
      </c>
    </row>
    <row r="170" spans="1:3" ht="19.5" thickTop="1" x14ac:dyDescent="0.4">
      <c r="A170" s="4" t="s">
        <v>104</v>
      </c>
      <c r="B170" s="20">
        <v>519</v>
      </c>
      <c r="C170" s="27">
        <f>B170/B174</f>
        <v>0.75545851528384278</v>
      </c>
    </row>
    <row r="171" spans="1:3" x14ac:dyDescent="0.4">
      <c r="A171" s="19" t="s">
        <v>105</v>
      </c>
      <c r="B171" s="18">
        <v>154</v>
      </c>
      <c r="C171" s="28">
        <f>B171/B174</f>
        <v>0.22416302765647744</v>
      </c>
    </row>
    <row r="172" spans="1:3" x14ac:dyDescent="0.4">
      <c r="A172" s="19" t="s">
        <v>106</v>
      </c>
      <c r="B172" s="18">
        <v>8</v>
      </c>
      <c r="C172" s="28">
        <f>B172/B174</f>
        <v>1.1644832605531296E-2</v>
      </c>
    </row>
    <row r="173" spans="1:3" ht="19.5" thickBot="1" x14ac:dyDescent="0.45">
      <c r="A173" s="21" t="s">
        <v>107</v>
      </c>
      <c r="B173" s="22">
        <v>6</v>
      </c>
      <c r="C173" s="31">
        <f>B173/B174</f>
        <v>8.7336244541484712E-3</v>
      </c>
    </row>
    <row r="174" spans="1:3" ht="19.5" thickBot="1" x14ac:dyDescent="0.45">
      <c r="A174" s="23" t="s">
        <v>17</v>
      </c>
      <c r="B174" s="24">
        <f>SUM(B170:B173)</f>
        <v>687</v>
      </c>
      <c r="C174" s="26">
        <v>1</v>
      </c>
    </row>
    <row r="178" spans="1:3" x14ac:dyDescent="0.4">
      <c r="A178" s="1" t="s">
        <v>110</v>
      </c>
    </row>
    <row r="179" spans="1:3" ht="19.5" thickBot="1" x14ac:dyDescent="0.45"/>
    <row r="180" spans="1:3" ht="19.5" thickBot="1" x14ac:dyDescent="0.45">
      <c r="A180" s="17"/>
      <c r="B180" s="7" t="s">
        <v>0</v>
      </c>
      <c r="C180" s="8" t="s">
        <v>1</v>
      </c>
    </row>
    <row r="181" spans="1:3" ht="19.5" thickTop="1" x14ac:dyDescent="0.4">
      <c r="A181" s="4" t="s">
        <v>104</v>
      </c>
      <c r="B181" s="20">
        <v>530</v>
      </c>
      <c r="C181" s="27">
        <f>B181/B185</f>
        <v>0.75498575498575493</v>
      </c>
    </row>
    <row r="182" spans="1:3" x14ac:dyDescent="0.4">
      <c r="A182" s="19" t="s">
        <v>105</v>
      </c>
      <c r="B182" s="18">
        <v>151</v>
      </c>
      <c r="C182" s="28">
        <f>B182/B185</f>
        <v>0.21509971509971509</v>
      </c>
    </row>
    <row r="183" spans="1:3" x14ac:dyDescent="0.4">
      <c r="A183" s="19" t="s">
        <v>106</v>
      </c>
      <c r="B183" s="18">
        <v>17</v>
      </c>
      <c r="C183" s="28">
        <f>B183/B185</f>
        <v>2.4216524216524215E-2</v>
      </c>
    </row>
    <row r="184" spans="1:3" ht="19.5" thickBot="1" x14ac:dyDescent="0.45">
      <c r="A184" s="21" t="s">
        <v>107</v>
      </c>
      <c r="B184" s="22">
        <v>4</v>
      </c>
      <c r="C184" s="31">
        <f>B184/B185</f>
        <v>5.6980056980056983E-3</v>
      </c>
    </row>
    <row r="185" spans="1:3" ht="19.5" thickBot="1" x14ac:dyDescent="0.45">
      <c r="A185" s="23" t="s">
        <v>17</v>
      </c>
      <c r="B185" s="24">
        <f>SUM(B181:B184)</f>
        <v>702</v>
      </c>
      <c r="C185" s="26">
        <v>1</v>
      </c>
    </row>
    <row r="189" spans="1:3" x14ac:dyDescent="0.4">
      <c r="A189" s="1" t="s">
        <v>111</v>
      </c>
    </row>
    <row r="190" spans="1:3" ht="19.5" thickBot="1" x14ac:dyDescent="0.45"/>
    <row r="191" spans="1:3" ht="19.5" thickBot="1" x14ac:dyDescent="0.45">
      <c r="A191" s="17"/>
      <c r="B191" s="7" t="s">
        <v>0</v>
      </c>
      <c r="C191" s="8" t="s">
        <v>1</v>
      </c>
    </row>
    <row r="192" spans="1:3" ht="19.5" thickTop="1" x14ac:dyDescent="0.4">
      <c r="A192" s="4" t="s">
        <v>112</v>
      </c>
      <c r="B192" s="20">
        <v>362</v>
      </c>
      <c r="C192" s="27">
        <f>B192/B196</f>
        <v>0.51936872309899573</v>
      </c>
    </row>
    <row r="193" spans="1:3" x14ac:dyDescent="0.4">
      <c r="A193" s="19" t="s">
        <v>113</v>
      </c>
      <c r="B193" s="18">
        <v>243</v>
      </c>
      <c r="C193" s="28">
        <f>B193/B196</f>
        <v>0.34863701578192252</v>
      </c>
    </row>
    <row r="194" spans="1:3" x14ac:dyDescent="0.4">
      <c r="A194" s="19" t="s">
        <v>114</v>
      </c>
      <c r="B194" s="18">
        <v>80</v>
      </c>
      <c r="C194" s="28">
        <f>B194/B196</f>
        <v>0.11477761836441894</v>
      </c>
    </row>
    <row r="195" spans="1:3" ht="19.5" thickBot="1" x14ac:dyDescent="0.45">
      <c r="A195" s="21" t="s">
        <v>115</v>
      </c>
      <c r="B195" s="22">
        <v>12</v>
      </c>
      <c r="C195" s="31">
        <f>B195/B196</f>
        <v>1.721664275466284E-2</v>
      </c>
    </row>
    <row r="196" spans="1:3" ht="19.5" thickBot="1" x14ac:dyDescent="0.45">
      <c r="A196" s="23" t="s">
        <v>17</v>
      </c>
      <c r="B196" s="24">
        <f>SUM(B192:B195)</f>
        <v>697</v>
      </c>
      <c r="C196" s="26">
        <v>1</v>
      </c>
    </row>
  </sheetData>
  <mergeCells count="1">
    <mergeCell ref="A1:K1"/>
  </mergeCells>
  <phoneticPr fontId="1"/>
  <pageMargins left="0.7" right="0.7" top="0.75" bottom="0.75" header="0.3" footer="0.3"/>
  <pageSetup paperSize="9" scale="67" orientation="portrait" r:id="rId1"/>
  <rowBreaks count="3" manualBreakCount="3">
    <brk id="47" max="16383" man="1"/>
    <brk id="98" max="16383" man="1"/>
    <brk id="155" max="16383" man="1"/>
  </rowBreaks>
  <ignoredErrors>
    <ignoredError sqref="C26 C52 C91 C103 C135" formula="1"/>
    <ignoredError sqref="B1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設問１～14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職員端末機30年度3月調達</cp:lastModifiedBy>
  <cp:lastPrinted>2023-04-11T05:10:09Z</cp:lastPrinted>
  <dcterms:created xsi:type="dcterms:W3CDTF">2023-04-05T04:18:54Z</dcterms:created>
  <dcterms:modified xsi:type="dcterms:W3CDTF">2023-04-12T00:59:53Z</dcterms:modified>
</cp:coreProperties>
</file>